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d.protected.ind\USER_VI1\user\lwang\Desktop\HRC\iniitation\questionnaires\"/>
    </mc:Choice>
  </mc:AlternateContent>
  <bookViews>
    <workbookView xWindow="-15" yWindow="-15" windowWidth="28830" windowHeight="640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K5" i="2" l="1"/>
  <c r="P5" i="2" l="1"/>
  <c r="Z5" i="2"/>
  <c r="V5" i="2"/>
  <c r="AA5" i="2" l="1"/>
</calcChain>
</file>

<file path=xl/sharedStrings.xml><?xml version="1.0" encoding="utf-8"?>
<sst xmlns="http://schemas.openxmlformats.org/spreadsheetml/2006/main" count="114" uniqueCount="108">
  <si>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</si>
  <si>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</si>
  <si>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</si>
  <si>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</si>
  <si>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</si>
  <si>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</si>
  <si>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</si>
  <si>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</si>
  <si>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</si>
  <si>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</si>
  <si>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</si>
  <si>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</si>
  <si>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</si>
  <si>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</si>
  <si>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</si>
  <si>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</si>
  <si>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</si>
  <si>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</si>
  <si>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</si>
  <si>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</si>
  <si>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</si>
  <si>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</si>
  <si>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</si>
  <si>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</si>
  <si>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</si>
  <si>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</si>
  <si>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</si>
  <si>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</si>
  <si>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</si>
  <si>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</si>
  <si>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</si>
  <si>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</si>
  <si>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</si>
  <si>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</si>
  <si>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</si>
  <si>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</si>
  <si>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</si>
  <si>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</si>
  <si>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</si>
  <si>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</si>
  <si>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</si>
  <si>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</si>
  <si>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</si>
  <si>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</si>
  <si>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</si>
  <si>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</si>
  <si>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</si>
  <si>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</si>
  <si>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</si>
  <si>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</si>
  <si>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</si>
  <si>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</si>
  <si>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</si>
  <si>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</si>
  <si>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</si>
  <si>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</si>
  <si>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</si>
  <si>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</si>
  <si>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</si>
  <si>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</si>
  <si>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</si>
  <si>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</si>
  <si>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</si>
  <si>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</si>
  <si>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</si>
  <si>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</si>
  <si>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</si>
  <si>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</si>
  <si>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</si>
  <si>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</si>
  <si>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</si>
  <si>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</si>
  <si>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</si>
  <si>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</si>
  <si>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</si>
  <si>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</si>
  <si>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</si>
  <si>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</si>
  <si>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Product type (finish)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</si>
  <si>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</si>
  <si>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</si>
  <si>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</si>
  <si>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</si>
  <si>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</si>
  <si>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</si>
  <si>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</si>
  <si>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</si>
  <si>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</si>
  <si>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</si>
  <si>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</si>
  <si>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</si>
  <si>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</si>
  <si>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</si>
  <si>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</si>
  <si>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</si>
  <si>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</si>
  <si>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</si>
  <si>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</si>
  <si>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</si>
  <si>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</si>
  <si>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</si>
  <si>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 xml:space="preserve">Hot rolled coil steel from Taiwan </t>
  </si>
  <si>
    <t xml:space="preserve">MCC Category 1 - Quality </t>
  </si>
  <si>
    <t xml:space="preserve">MCC Category 2 - Form </t>
  </si>
  <si>
    <t xml:space="preserve">MCC Category 3 - Surface Condition </t>
  </si>
  <si>
    <t>MCC Category 4- Standard/ Grade</t>
  </si>
  <si>
    <t>MCC Category 5- Thickness (BMT)</t>
  </si>
  <si>
    <t>MCC Category 6 - 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</si>
</sst>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3" fillId="0" borderId="0" xfId="0" applyFont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zoomScale="75" zoomScaleNormal="75" workbookViewId="0">
      <selection activeCell="B7" sqref="B7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46" t="s">
        <v>101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47</v>
      </c>
      <c r="B7" s="17"/>
      <c r="C7" s="1"/>
    </row>
    <row r="8" spans="1:14" ht="15" x14ac:dyDescent="0.2">
      <c r="A8" s="17" t="s">
        <v>48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75" x14ac:dyDescent="0.2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50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51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52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82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83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71</v>
      </c>
      <c r="B32" s="16"/>
    </row>
    <row r="33" spans="1:3" ht="15" x14ac:dyDescent="0.2">
      <c r="A33" s="17" t="s">
        <v>72</v>
      </c>
      <c r="B33" s="16"/>
    </row>
    <row r="34" spans="1:3" ht="15" x14ac:dyDescent="0.2">
      <c r="A34" s="17" t="s">
        <v>80</v>
      </c>
      <c r="B34" s="16"/>
    </row>
    <row r="35" spans="1:3" ht="15" x14ac:dyDescent="0.2">
      <c r="A35" s="17" t="s">
        <v>81</v>
      </c>
      <c r="B35" s="16"/>
    </row>
    <row r="36" spans="1:3" ht="15" x14ac:dyDescent="0.2">
      <c r="A36" s="17" t="s">
        <v>73</v>
      </c>
      <c r="B36" s="16"/>
    </row>
    <row r="37" spans="1:3" ht="15" x14ac:dyDescent="0.2">
      <c r="A37" s="17" t="s">
        <v>74</v>
      </c>
      <c r="B37" s="16"/>
    </row>
    <row r="38" spans="1:3" ht="15" x14ac:dyDescent="0.2">
      <c r="A38" s="17" t="s">
        <v>84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75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55</v>
      </c>
      <c r="B45" s="17"/>
      <c r="C45" s="10"/>
    </row>
    <row r="46" spans="1:3" ht="15" x14ac:dyDescent="0.2">
      <c r="A46" s="17" t="s">
        <v>56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8" t="s">
        <v>85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76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">
      <c r="A59" s="16"/>
      <c r="B59" s="16"/>
      <c r="C59" s="2"/>
    </row>
    <row r="60" spans="1:14" ht="15.75" x14ac:dyDescent="0.25">
      <c r="A60" s="15" t="s">
        <v>57</v>
      </c>
      <c r="B60" s="15"/>
      <c r="C60" s="2"/>
    </row>
    <row r="61" spans="1:14" ht="15.75" x14ac:dyDescent="0.25">
      <c r="A61" s="17" t="s">
        <v>58</v>
      </c>
      <c r="B61" s="15"/>
      <c r="C61" s="2"/>
    </row>
    <row r="62" spans="1:14" ht="15.75" x14ac:dyDescent="0.25">
      <c r="A62" s="17" t="s">
        <v>59</v>
      </c>
      <c r="B62" s="15"/>
      <c r="C62" s="2"/>
    </row>
    <row r="63" spans="1:14" ht="15.75" x14ac:dyDescent="0.25">
      <c r="A63" s="17" t="s">
        <v>60</v>
      </c>
      <c r="B63" s="15"/>
      <c r="C63" s="2"/>
    </row>
    <row r="64" spans="1:14" ht="15.75" x14ac:dyDescent="0.25">
      <c r="A64" s="17" t="s">
        <v>61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62</v>
      </c>
      <c r="B66" s="15"/>
      <c r="C66" s="2"/>
    </row>
    <row r="67" spans="1:14" ht="15.75" x14ac:dyDescent="0.25">
      <c r="A67" s="17" t="s">
        <v>63</v>
      </c>
      <c r="B67" s="15"/>
      <c r="C67" s="2"/>
    </row>
    <row r="68" spans="1:14" ht="15.75" x14ac:dyDescent="0.25">
      <c r="A68" s="17" t="s">
        <v>64</v>
      </c>
      <c r="B68" s="15"/>
      <c r="C68" s="2"/>
    </row>
    <row r="69" spans="1:14" ht="15.75" x14ac:dyDescent="0.25">
      <c r="A69" s="17" t="s">
        <v>65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68</v>
      </c>
      <c r="B74" s="18"/>
      <c r="C74" s="2"/>
    </row>
    <row r="75" spans="1:14" ht="15" x14ac:dyDescent="0.2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17" t="s">
        <v>86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B21" sqref="B21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.75" x14ac:dyDescent="0.25">
      <c r="A3" s="45" t="s">
        <v>10</v>
      </c>
      <c r="B3" s="45" t="s">
        <v>79</v>
      </c>
      <c r="C3" s="45" t="s">
        <v>40</v>
      </c>
      <c r="D3" s="45" t="s">
        <v>36</v>
      </c>
      <c r="E3" s="45" t="s">
        <v>78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zoomScaleNormal="100" workbookViewId="0">
      <selection activeCell="K8" sqref="K8"/>
    </sheetView>
  </sheetViews>
  <sheetFormatPr defaultColWidth="19.85546875" defaultRowHeight="12.75" x14ac:dyDescent="0.2"/>
  <cols>
    <col min="1" max="16384" width="19.85546875" style="27"/>
  </cols>
  <sheetData>
    <row r="1" spans="1:40" s="25" customFormat="1" ht="18" x14ac:dyDescent="0.25">
      <c r="A1" s="24" t="s">
        <v>100</v>
      </c>
    </row>
    <row r="2" spans="1:40" x14ac:dyDescent="0.2">
      <c r="A2" s="26"/>
    </row>
    <row r="4" spans="1:40" ht="25.5" x14ac:dyDescent="0.2">
      <c r="A4" s="31" t="s">
        <v>33</v>
      </c>
      <c r="B4" s="32" t="s">
        <v>87</v>
      </c>
      <c r="C4" s="32" t="s">
        <v>34</v>
      </c>
      <c r="D4" s="32" t="s">
        <v>35</v>
      </c>
      <c r="E4" s="32" t="s">
        <v>102</v>
      </c>
      <c r="F4" s="32" t="s">
        <v>103</v>
      </c>
      <c r="G4" s="32" t="s">
        <v>104</v>
      </c>
      <c r="H4" s="32" t="s">
        <v>105</v>
      </c>
      <c r="I4" s="32" t="s">
        <v>106</v>
      </c>
      <c r="J4" s="32" t="s">
        <v>107</v>
      </c>
      <c r="K4" s="32" t="s">
        <v>88</v>
      </c>
      <c r="L4" s="32" t="s">
        <v>89</v>
      </c>
      <c r="M4" s="32" t="s">
        <v>16</v>
      </c>
      <c r="N4" s="32" t="s">
        <v>4</v>
      </c>
      <c r="O4" s="32" t="s">
        <v>5</v>
      </c>
      <c r="P4" s="32" t="s">
        <v>90</v>
      </c>
      <c r="Q4" s="32" t="s">
        <v>3</v>
      </c>
      <c r="R4" s="32" t="s">
        <v>96</v>
      </c>
      <c r="S4" s="32" t="s">
        <v>91</v>
      </c>
      <c r="T4" s="32" t="s">
        <v>36</v>
      </c>
      <c r="U4" s="32" t="s">
        <v>92</v>
      </c>
      <c r="V4" s="32" t="s">
        <v>93</v>
      </c>
      <c r="W4" s="32" t="s">
        <v>97</v>
      </c>
      <c r="X4" s="32" t="s">
        <v>98</v>
      </c>
      <c r="Y4" s="32" t="s">
        <v>99</v>
      </c>
      <c r="Z4" s="32" t="s">
        <v>94</v>
      </c>
      <c r="AA4" s="32" t="s">
        <v>95</v>
      </c>
      <c r="AB4" s="32" t="s">
        <v>37</v>
      </c>
      <c r="AC4" s="32" t="s">
        <v>38</v>
      </c>
      <c r="AD4" s="32" t="s">
        <v>2</v>
      </c>
    </row>
    <row r="5" spans="1:40" x14ac:dyDescent="0.2">
      <c r="A5" s="33"/>
      <c r="B5"/>
      <c r="E5"/>
      <c r="F5"/>
      <c r="G5"/>
      <c r="H5"/>
      <c r="I5"/>
      <c r="J5"/>
      <c r="K5" t="str">
        <f>CONCATENATE(E5,"-",F5,"-",G5,"-",H5,"-",I5,"-",J5)</f>
        <v>-----</v>
      </c>
      <c r="L5"/>
      <c r="M5"/>
      <c r="N5"/>
      <c r="O5" s="34"/>
      <c r="P5" s="35">
        <f>VALUE(ROUNDUP(MONTH(O5)/12*4,0)*3&amp;"/"&amp;YEAR(O5))</f>
        <v>61</v>
      </c>
      <c r="Q5"/>
      <c r="R5"/>
      <c r="S5" s="36"/>
      <c r="T5" s="37"/>
      <c r="U5" s="38"/>
      <c r="V5" s="38" t="e">
        <f>U5/T5</f>
        <v>#DIV/0!</v>
      </c>
      <c r="W5" s="38"/>
      <c r="X5" s="38"/>
      <c r="Y5" s="38"/>
      <c r="Z5" s="38">
        <f>U5-W5-X5+Y5</f>
        <v>0</v>
      </c>
      <c r="AA5" s="38" t="e">
        <f>Z5/T5</f>
        <v>#DIV/0!</v>
      </c>
    </row>
    <row r="6" spans="1:40" x14ac:dyDescent="0.2">
      <c r="A6" s="33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2">
      <c r="A7" s="39"/>
      <c r="B7" s="40"/>
      <c r="C7" s="40"/>
      <c r="D7" s="40"/>
      <c r="E7" s="40"/>
      <c r="F7" s="40"/>
      <c r="G7" s="40"/>
      <c r="H7" s="4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">
      <c r="A8" s="41"/>
      <c r="B8" s="42"/>
      <c r="C8" s="42"/>
      <c r="D8" s="42"/>
      <c r="E8" s="42"/>
      <c r="F8" s="42"/>
      <c r="G8" s="42"/>
      <c r="H8" s="42"/>
      <c r="I8" s="4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</row>
    <row r="9" spans="1:40" x14ac:dyDescent="0.2">
      <c r="A9" s="39"/>
      <c r="B9" s="40"/>
      <c r="C9" s="42"/>
      <c r="D9" s="42"/>
      <c r="E9" s="42"/>
      <c r="F9" s="42"/>
      <c r="G9" s="42"/>
      <c r="H9" s="42"/>
      <c r="I9" s="43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</row>
    <row r="10" spans="1:40" x14ac:dyDescent="0.2">
      <c r="A10" s="39"/>
      <c r="B10" s="40"/>
      <c r="C10" s="42"/>
      <c r="D10" s="42"/>
      <c r="E10" s="42"/>
      <c r="F10" s="42"/>
      <c r="G10" s="42"/>
      <c r="H10" s="42"/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</row>
    <row r="11" spans="1:40" x14ac:dyDescent="0.2">
      <c r="A11" s="41"/>
      <c r="B11" s="42"/>
      <c r="C11" s="42"/>
      <c r="D11" s="42"/>
      <c r="E11" s="42"/>
      <c r="F11" s="42"/>
      <c r="G11" s="42"/>
      <c r="H11" s="42"/>
      <c r="I11" s="43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</row>
    <row r="12" spans="1:40" x14ac:dyDescent="0.2">
      <c r="A12" s="41"/>
      <c r="B12" s="42"/>
      <c r="C12" s="42"/>
      <c r="D12" s="42"/>
      <c r="E12" s="42"/>
      <c r="F12" s="42"/>
      <c r="G12" s="42"/>
      <c r="H12" s="42"/>
      <c r="I12" s="43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</row>
    <row r="13" spans="1:40" x14ac:dyDescent="0.2">
      <c r="A13" s="41"/>
      <c r="B13" s="42"/>
      <c r="C13" s="42"/>
      <c r="D13" s="42"/>
      <c r="E13" s="42"/>
      <c r="F13" s="42"/>
      <c r="G13" s="42"/>
      <c r="H13" s="42"/>
      <c r="I13" s="43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</row>
    <row r="14" spans="1:40" x14ac:dyDescent="0.2">
      <c r="A14" s="41"/>
      <c r="B14" s="42"/>
      <c r="C14" s="42"/>
      <c r="D14" s="42"/>
      <c r="E14" s="42"/>
      <c r="F14" s="42"/>
      <c r="G14" s="42"/>
      <c r="H14" s="42"/>
      <c r="I14" s="43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</row>
    <row r="15" spans="1:40" x14ac:dyDescent="0.2">
      <c r="A15" s="41"/>
      <c r="B15" s="42"/>
      <c r="C15" s="42"/>
      <c r="D15" s="42"/>
      <c r="E15" s="42"/>
      <c r="F15" s="42"/>
      <c r="G15" s="42"/>
      <c r="H15" s="42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</row>
    <row r="16" spans="1:40" x14ac:dyDescent="0.2">
      <c r="A16" s="41"/>
      <c r="B16" s="42"/>
      <c r="C16" s="42"/>
      <c r="D16" s="42"/>
      <c r="E16" s="42"/>
      <c r="F16" s="42"/>
      <c r="G16" s="42"/>
      <c r="H16" s="42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</row>
    <row r="17" spans="1:40" x14ac:dyDescent="0.2">
      <c r="A17" s="41"/>
      <c r="B17" s="42"/>
      <c r="C17" s="42"/>
      <c r="D17" s="42"/>
      <c r="E17" s="42"/>
      <c r="F17" s="42"/>
      <c r="G17" s="42"/>
      <c r="H17" s="42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</row>
    <row r="18" spans="1:40" x14ac:dyDescent="0.2">
      <c r="A18" s="41"/>
      <c r="B18" s="42"/>
      <c r="C18" s="42"/>
      <c r="D18" s="42"/>
      <c r="E18" s="42"/>
      <c r="F18" s="42"/>
      <c r="G18" s="42"/>
      <c r="H18" s="42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</row>
    <row r="19" spans="1:40" x14ac:dyDescent="0.2">
      <c r="A19" s="41"/>
      <c r="B19" s="42"/>
      <c r="C19" s="42"/>
      <c r="D19" s="42"/>
      <c r="E19" s="42"/>
      <c r="F19" s="42"/>
      <c r="G19" s="42"/>
      <c r="H19" s="42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</row>
    <row r="20" spans="1:40" x14ac:dyDescent="0.2">
      <c r="A20" s="41"/>
      <c r="B20" s="42"/>
      <c r="C20" s="42"/>
      <c r="D20" s="42"/>
      <c r="E20" s="42"/>
      <c r="F20" s="42"/>
      <c r="G20" s="42"/>
      <c r="H20" s="42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</row>
    <row r="21" spans="1:40" x14ac:dyDescent="0.2">
      <c r="A21" s="41"/>
      <c r="B21" s="42"/>
      <c r="C21" s="42"/>
      <c r="D21" s="42"/>
      <c r="E21" s="42"/>
      <c r="F21" s="42"/>
      <c r="G21" s="42"/>
      <c r="H21" s="42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</row>
    <row r="22" spans="1:40" x14ac:dyDescent="0.2">
      <c r="A22" s="41"/>
      <c r="B22" s="42"/>
      <c r="C22" s="42"/>
      <c r="D22" s="42"/>
      <c r="E22" s="42"/>
      <c r="F22" s="42"/>
      <c r="G22" s="42"/>
      <c r="H22" s="42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</row>
    <row r="23" spans="1:40" x14ac:dyDescent="0.2">
      <c r="A23" s="41"/>
      <c r="B23" s="42"/>
      <c r="C23" s="42"/>
      <c r="D23" s="42"/>
      <c r="E23" s="42"/>
      <c r="F23" s="42"/>
      <c r="G23" s="42"/>
      <c r="H23" s="42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</row>
    <row r="24" spans="1:40" x14ac:dyDescent="0.2">
      <c r="A24" s="41"/>
      <c r="B24" s="42"/>
      <c r="C24" s="42"/>
      <c r="D24" s="42"/>
      <c r="E24" s="42"/>
      <c r="F24" s="42"/>
      <c r="G24" s="42"/>
      <c r="H24" s="42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</row>
    <row r="25" spans="1:40" x14ac:dyDescent="0.2">
      <c r="A25" s="41"/>
      <c r="B25" s="42"/>
      <c r="C25" s="42"/>
      <c r="D25" s="42"/>
      <c r="E25" s="42"/>
      <c r="F25" s="42"/>
      <c r="G25" s="42"/>
      <c r="H25" s="42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</row>
    <row r="26" spans="1:40" x14ac:dyDescent="0.2">
      <c r="A26" s="41"/>
      <c r="B26" s="42"/>
      <c r="C26" s="42"/>
      <c r="D26" s="42"/>
      <c r="E26" s="42"/>
      <c r="F26" s="42"/>
      <c r="G26" s="42"/>
      <c r="H26" s="42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</row>
    <row r="27" spans="1:40" x14ac:dyDescent="0.2">
      <c r="A27" s="41"/>
      <c r="B27" s="42"/>
      <c r="C27" s="42"/>
      <c r="D27" s="42"/>
      <c r="E27" s="42"/>
      <c r="F27" s="42"/>
      <c r="G27" s="42"/>
      <c r="H27" s="42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</row>
    <row r="28" spans="1:40" x14ac:dyDescent="0.2">
      <c r="A28" s="41"/>
      <c r="B28" s="42"/>
      <c r="C28" s="42"/>
      <c r="D28" s="42"/>
      <c r="E28" s="42"/>
      <c r="F28" s="42"/>
      <c r="G28" s="42"/>
      <c r="H28" s="42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</row>
    <row r="29" spans="1:40" x14ac:dyDescent="0.2">
      <c r="A29" s="41"/>
      <c r="B29" s="42"/>
      <c r="C29" s="42"/>
      <c r="D29" s="42"/>
      <c r="E29" s="42"/>
      <c r="F29" s="42"/>
      <c r="G29" s="42"/>
      <c r="H29" s="42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</row>
    <row r="30" spans="1:40" x14ac:dyDescent="0.2">
      <c r="A30" s="41"/>
      <c r="B30" s="42"/>
      <c r="C30" s="42"/>
      <c r="D30" s="42"/>
      <c r="E30" s="42"/>
      <c r="F30" s="42"/>
      <c r="G30" s="42"/>
      <c r="H30" s="42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</row>
    <row r="31" spans="1:40" x14ac:dyDescent="0.2">
      <c r="A31" s="41"/>
      <c r="B31" s="42"/>
      <c r="C31" s="42"/>
      <c r="D31" s="42"/>
      <c r="E31" s="42"/>
      <c r="F31" s="42"/>
      <c r="G31" s="42"/>
      <c r="H31" s="42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</row>
    <row r="32" spans="1:40" x14ac:dyDescent="0.2">
      <c r="A32" s="41"/>
      <c r="B32" s="42"/>
      <c r="C32" s="42"/>
      <c r="D32" s="42"/>
      <c r="E32" s="42"/>
      <c r="F32" s="42"/>
      <c r="G32" s="42"/>
      <c r="H32" s="42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</row>
    <row r="33" spans="1:40" x14ac:dyDescent="0.2">
      <c r="A33" s="41"/>
      <c r="B33" s="42"/>
      <c r="C33" s="42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</row>
    <row r="34" spans="1:40" x14ac:dyDescent="0.2">
      <c r="A34" s="41"/>
      <c r="B34" s="42"/>
      <c r="C34" s="42"/>
      <c r="D34" s="42"/>
      <c r="E34" s="42"/>
      <c r="F34" s="42"/>
      <c r="G34" s="42"/>
      <c r="H34" s="42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">
      <c r="A35" s="41"/>
      <c r="B35" s="40"/>
      <c r="C35" s="40"/>
      <c r="D35" s="40"/>
      <c r="E35" s="40"/>
      <c r="F35" s="40"/>
      <c r="G35" s="40"/>
      <c r="H35" s="40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</row>
    <row r="36" spans="1:40" x14ac:dyDescent="0.2">
      <c r="A36" s="41"/>
      <c r="B36" s="42"/>
      <c r="C36" s="42"/>
      <c r="D36" s="42"/>
      <c r="E36" s="42"/>
      <c r="F36" s="42"/>
      <c r="G36" s="42"/>
      <c r="H36" s="4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">
      <c r="A37" s="41"/>
      <c r="B37" s="40"/>
      <c r="C37" s="40"/>
      <c r="D37" s="40"/>
      <c r="E37" s="40"/>
      <c r="F37" s="40"/>
      <c r="G37" s="40"/>
      <c r="H37" s="40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7e451fe0-4dc6-437a-a849-bab7965a9aee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Verification</TermName>
          <TermId xmlns="http://schemas.microsoft.com/office/infopath/2007/PartnerControls">505f39fa-62b9-438e-8170-15452d25ae97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1084</Value>
      <Value>11</Value>
      <Value>434</Value>
      <Value>432</Value>
      <Value>1092</Value>
      <Value>190</Value>
      <Value>206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X37KMNPMRHAR-1962041061-8293</_dlc_DocId>
    <_dlc_DocIdUrl xmlns="5d55e9dd-4cea-4593-8805-904a126b9efb">
      <Url>https://dochub/div/antidumpingcommission/businessfunctions/operations/steelproducts/reviewsrevocations/_layouts/15/DocIdRedir.aspx?ID=X37KMNPMRHAR-1962041061-8293</Url>
      <Description>X37KMNPMRHAR-1962041061-8293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Hot rolled coil steel</TermName>
          <TermId xmlns="http://schemas.microsoft.com/office/infopath/2007/PartnerControls">a872862f-e853-4b16-b0c9-79da4d366608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Taiwan</TermName>
          <TermId xmlns="http://schemas.microsoft.com/office/infopath/2007/PartnerControls">196f3a35-d8a6-4cac-a29b-954656a106c5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528</DocHub_CaseNumb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61" ma:contentTypeDescription="Create a new document." ma:contentTypeScope="" ma:versionID="d38bfd5459ec66d695e814a0cb4b7538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87c5519cdb9d2f0ebc9c6cb76db0b85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sharepoint/v3"/>
    <ds:schemaRef ds:uri="5d55e9dd-4cea-4593-8805-904a126b9ef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9E1A48E-A7D7-44FD-9480-24B0B0DB0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Louisa</dc:creator>
  <cp:lastModifiedBy>Wang, Louisa</cp:lastModifiedBy>
  <cp:lastPrinted>2013-07-12T06:12:20Z</cp:lastPrinted>
  <dcterms:created xsi:type="dcterms:W3CDTF">2001-06-08T01:14:27Z</dcterms:created>
  <dcterms:modified xsi:type="dcterms:W3CDTF">2019-10-10T00:52:48Z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0x010100EFB0928508B3494FADD6F81036234106</vt:lpwstr>
  </property>
  <property fmtid="{D5CDD505-2E9C-101B-9397-08002B2CF9AE}" pid="3" name="_dlc_DocIdItemGuid">
    <vt:lpwstr>5d8b2866-08cb-4b68-9946-d7a59b706645</vt:lpwstr>
  </property>
  <property fmtid="{D5CDD505-2E9C-101B-9397-08002B2CF9AE}" pid="4" name="DocHub_Year">
    <vt:lpwstr>190;#2019|7e451fe0-4dc6-437a-a849-bab7965a9aee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1084;#Verification|505f39fa-62b9-438e-8170-15452d25ae97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432;#Hot rolled coil steel|a872862f-e853-4b16-b0c9-79da4d366608</vt:lpwstr>
  </property>
  <property fmtid="{D5CDD505-2E9C-101B-9397-08002B2CF9AE}" pid="17" name="DocHub_Country">
    <vt:lpwstr>434;#Taiwan|196f3a35-d8a6-4cac-a29b-954656a106c5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