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continuation/docs/"/>
    </mc:Choice>
  </mc:AlternateContent>
  <bookViews>
    <workbookView xWindow="2450" yWindow="-60" windowWidth="15150" windowHeight="6990" tabRatio="918"/>
  </bookViews>
  <sheets>
    <sheet name="B-2 Australian sales " sheetId="36" r:id="rId1"/>
    <sheet name="B-2.2 Australian sales source" sheetId="37" r:id="rId2"/>
    <sheet name="B-4 Upwards sales" sheetId="17" r:id="rId3"/>
    <sheet name="B-5 Upwards selling expenses" sheetId="27" r:id="rId4"/>
    <sheet name="D-2 Domestic sales" sheetId="38" r:id="rId5"/>
    <sheet name="D-2.2 domestic sales source" sheetId="39" r:id="rId6"/>
    <sheet name="F-2 Third country sales" sheetId="40" r:id="rId7"/>
    <sheet name="F-2.2 third country sale source" sheetId="41" r:id="rId8"/>
    <sheet name="G-3 Domestic CTM" sheetId="42" r:id="rId9"/>
    <sheet name="G-3.2 domestic CTM source" sheetId="34" r:id="rId10"/>
    <sheet name="G-4.1 SG&amp;A listing" sheetId="24" r:id="rId11"/>
    <sheet name="G-4.2 Dom SG&amp;A calculation" sheetId="25" r:id="rId12"/>
    <sheet name="G-5 Australian CTM " sheetId="43" r:id="rId13"/>
    <sheet name="G-5.2 Australian CTM source" sheetId="35" r:id="rId14"/>
    <sheet name="G-7.2 Raw material CTM" sheetId="28" r:id="rId15"/>
    <sheet name="G-7.4 Raw material purchase " sheetId="45" r:id="rId16"/>
    <sheet name="G-8 Upwards costs" sheetId="26" r:id="rId17"/>
    <sheet name="G-10 Capacity Utilisation" sheetId="29" r:id="rId18"/>
  </sheets>
  <calcPr calcId="152511"/>
</workbook>
</file>

<file path=xl/calcChain.xml><?xml version="1.0" encoding="utf-8"?>
<calcChain xmlns="http://schemas.openxmlformats.org/spreadsheetml/2006/main">
  <c r="K9" i="45" l="1"/>
  <c r="N7" i="43"/>
  <c r="P7" i="43" s="1"/>
  <c r="G7" i="43"/>
  <c r="G7" i="42"/>
  <c r="N7" i="42"/>
  <c r="P7" i="42" s="1"/>
  <c r="I7" i="38"/>
  <c r="J7" i="36"/>
  <c r="AN7" i="38"/>
  <c r="AL7" i="38"/>
  <c r="AJ7" i="38"/>
  <c r="AH7" i="38"/>
  <c r="AF7" i="38"/>
  <c r="AD7" i="38"/>
  <c r="AB7" i="38"/>
  <c r="AA7" i="38"/>
  <c r="W7" i="38"/>
  <c r="Q7" i="38"/>
  <c r="R7" i="38" s="1"/>
  <c r="J7" i="38"/>
  <c r="AX7" i="36" l="1"/>
  <c r="AV7" i="36"/>
  <c r="AT7" i="36"/>
  <c r="AR7" i="36"/>
  <c r="AP7" i="36"/>
  <c r="AN7" i="36"/>
  <c r="AL7" i="36"/>
  <c r="AG7" i="36"/>
  <c r="AE7" i="36"/>
  <c r="AB7" i="36"/>
  <c r="AC7" i="36" s="1"/>
  <c r="X7" i="36"/>
  <c r="Q7" i="36"/>
  <c r="R7" i="36" s="1"/>
  <c r="AH7" i="36" l="1"/>
  <c r="AI7" i="36" s="1"/>
  <c r="B10" i="26" l="1"/>
  <c r="B7" i="26"/>
  <c r="B5" i="27" l="1"/>
  <c r="B8" i="25"/>
  <c r="H7" i="28" l="1"/>
  <c r="B7" i="27" l="1"/>
  <c r="B6" i="27" s="1"/>
  <c r="C20" i="26" l="1"/>
  <c r="C15" i="26" s="1"/>
  <c r="C14" i="26" s="1"/>
  <c r="C13" i="26" s="1"/>
  <c r="B20" i="26"/>
  <c r="B15" i="26" s="1"/>
  <c r="B14" i="26" s="1"/>
  <c r="B13" i="26" s="1"/>
  <c r="B6" i="26"/>
  <c r="B7" i="17" l="1"/>
  <c r="B7" i="25"/>
  <c r="B9" i="25" l="1"/>
  <c r="D14" i="25" s="1"/>
  <c r="C17" i="17" l="1"/>
  <c r="C12" i="17" s="1"/>
  <c r="C11" i="17" s="1"/>
  <c r="C10" i="17" s="1"/>
  <c r="B17" i="17"/>
  <c r="B12" i="17" s="1"/>
  <c r="B11" i="17" l="1"/>
  <c r="B10" i="17" s="1"/>
  <c r="B6" i="17"/>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period and financial year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period and financial year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B14</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<sst xmlns="http://schemas.openxmlformats.org/spreadsheetml/2006/main" count="996" uniqueCount="420">
  <si>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</si>
  <si>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</si>
  <si>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</si>
  <si>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</si>
  <si>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</si>
  <si>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</si>
  <si>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</si>
  <si>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</si>
  <si>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</si>
  <si>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</si>
  <si>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</si>
  <si>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</si>
  <si>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</si>
  <si>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</si>
  <si>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</si>
  <si>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</si>
  <si>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</si>
  <si>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</si>
  <si>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</si>
  <si>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</si>
  <si>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</si>
  <si>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</si>
  <si>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</si>
  <si>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</si>
  <si>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</si>
  <si>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</si>
  <si>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</si>
  <si>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</si>
  <si>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</si>
  <si>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Gross invoice value shown on invoice in the currency of sale, excluding taxes.</t>
  </si>
  <si>
    <t>Names of your customers.</t>
  </si>
  <si>
    <t>The currency used on the invoice.</t>
  </si>
  <si>
    <t>Inland transportation costs included in the selling price. For export sales this is the inland freight from factory to port in the country of export.</t>
  </si>
  <si>
    <t>brokers fees, clearance fees, bank charges, letter of credit fees, &amp; other ancillary charges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</si>
  <si>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</si>
  <si>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</si>
  <si>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</si>
  <si>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</si>
  <si>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</si>
  <si>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</si>
  <si>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</si>
  <si>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</si>
  <si>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</si>
  <si>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</si>
  <si>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</si>
  <si>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</si>
  <si>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</si>
  <si>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</si>
  <si>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</si>
  <si>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</si>
  <si>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</si>
  <si>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</si>
  <si>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</si>
  <si>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</si>
  <si>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</si>
  <si>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</si>
  <si>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</si>
  <si>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</si>
  <si>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</si>
  <si>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</si>
  <si>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</si>
  <si>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</si>
  <si>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</si>
  <si>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</si>
  <si>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</si>
  <si>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</si>
  <si>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</si>
  <si>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Currency</t>
  </si>
  <si>
    <t>Inland transport</t>
  </si>
  <si>
    <t>Handling &amp; other</t>
  </si>
  <si>
    <t>Customer name</t>
  </si>
  <si>
    <t>Level of trade</t>
  </si>
  <si>
    <t>Product code</t>
  </si>
  <si>
    <t>Invoice number</t>
  </si>
  <si>
    <t>Invoice date</t>
  </si>
  <si>
    <t>Date of sale</t>
  </si>
  <si>
    <t>Order number</t>
  </si>
  <si>
    <t>Shipping terms</t>
  </si>
  <si>
    <t>Gross invoice value</t>
  </si>
  <si>
    <t>Exchange rate</t>
  </si>
  <si>
    <t>Net invoice value</t>
  </si>
  <si>
    <t>Ocean freight</t>
  </si>
  <si>
    <t>Marine insurance</t>
  </si>
  <si>
    <t>FOB export price</t>
  </si>
  <si>
    <t>Technical support</t>
  </si>
  <si>
    <t>Other costs</t>
  </si>
  <si>
    <t>Delivery terms</t>
  </si>
  <si>
    <t>Unit cost to make</t>
  </si>
  <si>
    <t>Unit SG&amp;A</t>
  </si>
  <si>
    <t>Total SG&amp;A</t>
  </si>
  <si>
    <t>Quarter</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</si>
  <si>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</si>
  <si>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</si>
  <si>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</si>
  <si>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</si>
  <si>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</si>
  <si>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</si>
  <si>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</si>
  <si>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</si>
  <si>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</si>
  <si>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</si>
  <si>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</si>
  <si>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</si>
  <si>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</si>
  <si>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</si>
  <si>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Commission</t>
  </si>
  <si>
    <t>Unit Commission</t>
  </si>
  <si>
    <t>[27.1]</t>
  </si>
  <si>
    <t>[26.1]</t>
  </si>
  <si>
    <t>[25.1]</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</si>
  <si>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</si>
  <si>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</si>
  <si>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</si>
  <si>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</si>
  <si>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</si>
  <si>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</si>
  <si>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</si>
  <si>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</si>
  <si>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</si>
  <si>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</si>
  <si>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</si>
  <si>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</si>
  <si>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</si>
  <si>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</si>
  <si>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</si>
  <si>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</si>
  <si>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</si>
  <si>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</si>
  <si>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</si>
  <si>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</si>
  <si>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</si>
  <si>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</si>
  <si>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</si>
  <si>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</si>
  <si>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</si>
  <si>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</si>
  <si>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</si>
  <si>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</si>
  <si>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The amount of marine insurance expressed per unit.  Marine Insurance [18]/Quantity [10]. Please use the formula provided. </t>
  </si>
  <si>
    <t>The free on board price expressed per unit. FOB [19]/Quantity [10]. Please use the formula provided</t>
  </si>
  <si>
    <t xml:space="preserve">The amount of inland transportation expressed per unit.  Inland Transportation [23]/Quantity [10]. Please use the formula provided. </t>
  </si>
  <si>
    <t xml:space="preserve">[15.1]  </t>
  </si>
  <si>
    <t xml:space="preserve">[11.1]  </t>
  </si>
  <si>
    <t>The level of trade of your customer.</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</si>
  <si>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</si>
  <si>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</si>
  <si>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</si>
  <si>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</si>
  <si>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</si>
  <si>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</si>
  <si>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</si>
  <si>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</si>
  <si>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</si>
  <si>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</si>
  <si>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The level of trade that you export like goods to in the third country.</t>
  </si>
  <si>
    <t>Payment terms</t>
  </si>
  <si>
    <t>Value of sales</t>
  </si>
  <si>
    <t>Customers</t>
  </si>
  <si>
    <t>Country</t>
  </si>
  <si>
    <t>SALES TO THIRD COUNTRIES</t>
  </si>
  <si>
    <t>Description</t>
  </si>
  <si>
    <t>%</t>
  </si>
  <si>
    <t>SELLING, GENERAL AND ADMINISTRATIVE EXPENSES</t>
  </si>
  <si>
    <t>Cross reference to upwards sales worksheet</t>
  </si>
  <si>
    <t>Notes</t>
  </si>
  <si>
    <t>Upwards Sales Reconciliation</t>
  </si>
  <si>
    <t>Revenue in Income Statement</t>
  </si>
  <si>
    <t>Summary of all products sold</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</si>
  <si>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</si>
  <si>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</si>
  <si>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</si>
  <si>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</si>
  <si>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</si>
  <si>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</si>
  <si>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</si>
  <si>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</si>
  <si>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</si>
  <si>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</si>
  <si>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</si>
  <si>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</si>
  <si>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</si>
  <si>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</si>
  <si>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</si>
  <si>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</si>
  <si>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</si>
  <si>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</si>
  <si>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</si>
  <si>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</si>
  <si>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</si>
  <si>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</si>
  <si>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</si>
  <si>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</si>
  <si>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</si>
  <si>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</si>
  <si>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</si>
  <si>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</si>
  <si>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</si>
  <si>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</si>
  <si>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Purchase price of the raw material (excluding the VAT)</t>
  </si>
  <si>
    <t>Unit price of the raw material (excluding the VAT)</t>
  </si>
  <si>
    <t>What are the delivery terms of the raw material</t>
  </si>
  <si>
    <t>Does the supplier manufacture the raw material?</t>
  </si>
  <si>
    <t>Manufacturer (if not the supplier)</t>
  </si>
  <si>
    <t>Date of invoice</t>
  </si>
  <si>
    <t>Raw material type</t>
  </si>
  <si>
    <t>Raw material description</t>
  </si>
  <si>
    <t>Specify the invoice date of the material purchase</t>
  </si>
  <si>
    <t xml:space="preserve">If the supplier is not the producer/manufacturer, specify the name of the producer/manufacturer. </t>
  </si>
  <si>
    <t>Specify the invoice number of the material purchase</t>
  </si>
  <si>
    <t>Upwards cost Reconciliation</t>
  </si>
  <si>
    <t>Cost of sales/COGS in Income Statement</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</si>
  <si>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</si>
  <si>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</si>
  <si>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</si>
  <si>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</si>
  <si>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</si>
  <si>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</si>
  <si>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</si>
  <si>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</si>
  <si>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</si>
  <si>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</si>
  <si>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</si>
  <si>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</si>
  <si>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</si>
  <si>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</si>
  <si>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</si>
  <si>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</si>
  <si>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</si>
  <si>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</si>
  <si>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</si>
  <si>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</si>
  <si>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</si>
  <si>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</si>
  <si>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</si>
  <si>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</si>
  <si>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</si>
  <si>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</si>
  <si>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</si>
  <si>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</si>
  <si>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</si>
  <si>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</si>
  <si>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</si>
  <si>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</si>
  <si>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</si>
  <si>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</si>
  <si>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</si>
  <si>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</si>
  <si>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</si>
  <si>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</si>
  <si>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</si>
  <si>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Unit SG&amp;A calculation. Please use the formula provided</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</si>
  <si>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</si>
  <si>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</si>
  <si>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</si>
  <si>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</si>
  <si>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</si>
  <si>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</si>
  <si>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</si>
  <si>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</si>
  <si>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</si>
  <si>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</si>
  <si>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</si>
  <si>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</si>
  <si>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</si>
  <si>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</si>
  <si>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</si>
  <si>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</si>
  <si>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</si>
  <si>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</si>
  <si>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</si>
  <si>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</si>
  <si>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</si>
  <si>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</si>
  <si>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Sales quantity over the period</t>
  </si>
  <si>
    <t>Sales revenue over the period</t>
  </si>
  <si>
    <t>Cost of sales/COGS over the period</t>
  </si>
  <si>
    <t>COST TO MAKE - DOMESTIC SALES OF THE GOODS</t>
  </si>
  <si>
    <t>COST TO MAKE - THE GOODS EXPORTED TO AUSTRALIA</t>
  </si>
  <si>
    <t>COST TO MAKE - RAW MATERIALS</t>
  </si>
  <si>
    <t>EXPORT SALES</t>
  </si>
  <si>
    <t>DOMESTIC SALES</t>
  </si>
  <si>
    <t>Net Revenue</t>
  </si>
  <si>
    <t>Quarterly cost of each raw material (enter additional columns for different raw materials used)</t>
  </si>
  <si>
    <t>Quarterly cost of other materials (do not include indirect costs that are included in manufacturing overheads)</t>
  </si>
  <si>
    <t>Quarterly cost of direct labour</t>
  </si>
  <si>
    <t>Quarterly cost of manufacturing overheads</t>
  </si>
  <si>
    <t>Quarterly cost of other costs</t>
  </si>
  <si>
    <t>Quarterly unit cost to make. Please use the formula provided</t>
  </si>
  <si>
    <t>Quantity in units shown on the invoice. Specify the unit used e.g. KG, MT. If costs are based on a different quantity unit, add a column showing that quantity unit</t>
  </si>
  <si>
    <t>Quarterly production quantity of the MCC. Specify the unit used e.g. KG, MT</t>
  </si>
  <si>
    <t>Quarterly production quantity. Specify the unit used e.g. KG, MT</t>
  </si>
  <si>
    <t>Quantity of the raw material supplied. Specify the unit used e.g. KG, MT</t>
  </si>
  <si>
    <t>Specify the currency used in [10] &amp; [11]</t>
  </si>
  <si>
    <t>Financial year revenue before adjustments</t>
  </si>
  <si>
    <t>Difference between the period and financial year</t>
  </si>
  <si>
    <t>Total company sales revenue in the period</t>
  </si>
  <si>
    <t>Financial year cost of sales/COGS before adjustments</t>
  </si>
  <si>
    <t xml:space="preserve">Is it a direct selling expense? </t>
  </si>
  <si>
    <t>Type of direct selling expense as reported in B-2 &amp; D-2</t>
  </si>
  <si>
    <t xml:space="preserve">Exhibit B-2.2 source data for worksheet 'B-2 Australian sales'  </t>
  </si>
  <si>
    <r>
      <rPr>
        <b/>
        <sz val="10"/>
        <rFont val="Arial"/>
        <family val="2"/>
      </rPr>
      <t>Column code</t>
    </r>
  </si>
  <si>
    <t>Column title</t>
  </si>
  <si>
    <r>
      <rPr>
        <b/>
        <sz val="10"/>
        <rFont val="Arial"/>
        <family val="2"/>
      </rPr>
      <t>Source</t>
    </r>
  </si>
  <si>
    <r>
      <rPr>
        <b/>
        <sz val="10"/>
        <rFont val="Arial"/>
        <family val="2"/>
      </rPr>
      <t>Exhibit</t>
    </r>
  </si>
  <si>
    <r>
      <t xml:space="preserve">Accounting code 
</t>
    </r>
    <r>
      <rPr>
        <b/>
        <sz val="8"/>
        <rFont val="Arial"/>
        <family val="2"/>
      </rPr>
      <t>(if applicable)</t>
    </r>
  </si>
  <si>
    <t xml:space="preserve">Quantity </t>
  </si>
  <si>
    <t>Unit of quantity (e.g. KG, tonnes)</t>
  </si>
  <si>
    <t>Invoice currency</t>
  </si>
  <si>
    <t>Invoiced discounts (if any)</t>
  </si>
  <si>
    <t>Off-invoice rebates (if any)</t>
  </si>
  <si>
    <t>Other charges (if any)</t>
  </si>
  <si>
    <t>FOB export value</t>
  </si>
  <si>
    <t>Packaging type</t>
  </si>
  <si>
    <t>Packaging cost</t>
  </si>
  <si>
    <t>Commissions</t>
  </si>
  <si>
    <t>Other expenses</t>
  </si>
  <si>
    <t>Populate the column 'exhibit' with a reference to the relevant exhibit (or attachment) from where the information originates.</t>
  </si>
  <si>
    <t>Exhibit can be any form of source document, e.g. a screenshot from your accounting system, a General Ledger file, financial statement, management account etc.</t>
  </si>
  <si>
    <t>Populate the column 'accounting code' with a reference to where the information is found in the accounting system, e.g. GL Account 621.</t>
  </si>
  <si>
    <t>If the accounting code can be traced to a sub-account, provide the sub-account number.</t>
  </si>
  <si>
    <t>Add additional rows if additional columns have been inserted into worksheet 'B-2 Australian sales'.</t>
  </si>
  <si>
    <t xml:space="preserve">The source of templated formulas are not required. </t>
  </si>
  <si>
    <t xml:space="preserve">Exhibit D-2.2 source data for worksheet 'D-2 domestic sales'  </t>
  </si>
  <si>
    <t>Populate the column 'exhibit' with a reference to the relevant exhibit (or attachment) where the information originates.</t>
  </si>
  <si>
    <t>Add additional rows if additional columns have been inserted into worksheet 'D-2 domestic sales'.</t>
  </si>
  <si>
    <t xml:space="preserve">Exhibit F-2.2 source data for worksheet 'F-2 third country sales'  </t>
  </si>
  <si>
    <t>Exhibit G-3.2 source data for worksheet 'G-3 domestic CTM'</t>
  </si>
  <si>
    <t>Cost centre</t>
  </si>
  <si>
    <t>Total amount of relevant account (inquiry period)</t>
  </si>
  <si>
    <r>
      <t xml:space="preserve">Narration 
</t>
    </r>
    <r>
      <rPr>
        <b/>
        <sz val="8"/>
        <rFont val="Arial"/>
        <family val="2"/>
      </rPr>
      <t>(if required)</t>
    </r>
  </si>
  <si>
    <t>Gas cost</t>
  </si>
  <si>
    <t>[6.1]</t>
  </si>
  <si>
    <t>Manufacturing overhead cost</t>
  </si>
  <si>
    <t>[6.2]</t>
  </si>
  <si>
    <t>Depreciation expense</t>
  </si>
  <si>
    <t>Production quantity</t>
  </si>
  <si>
    <t>This worksheet will be used to trace the source of any costs reported in 'G-3 domestic CTM'.</t>
  </si>
  <si>
    <t>Add additional lines as required, e.g. if the cost item can be broken up into further detail, or if more than one accounting code or cost centre is required for each column title.</t>
  </si>
  <si>
    <t>At 'total amount for relevant account (inquiry period)', provide the total amount from the relevant account as recorded in the accounting system.</t>
  </si>
  <si>
    <t>Exhibit G-5.2 source data for worksheet 'G-5 Australian CTM'</t>
  </si>
  <si>
    <t>Gas raw material cost</t>
  </si>
  <si>
    <t>This sheet will be used to trace the source of the costs reported in 'G-5 Australian CTM'.</t>
  </si>
  <si>
    <t>Add additional lines as required, e.g. if the cost item has been broken up into further detail, or if more than one accounting code or cost centre is required for each column title.</t>
  </si>
  <si>
    <t>Exhibit</t>
  </si>
  <si>
    <t>If the account code can be traced to a sub-account, provide the sub-account number.</t>
  </si>
  <si>
    <t>E.g. G-4.1 SG&amp;A listing</t>
  </si>
  <si>
    <t>* account for variance as far as possible.</t>
  </si>
  <si>
    <t>Complete the yellow cells only</t>
  </si>
  <si>
    <t>Note:</t>
  </si>
  <si>
    <t>Total amount of relevant account (in the period)</t>
  </si>
  <si>
    <t>The net invoice value less discounts and rebates, plus other charges. Please use the formula provided</t>
  </si>
  <si>
    <t>Free on board price in local currency expressed per unit. FOB (local currency) [21]/Quantity [10]. Please use the formula provided</t>
  </si>
  <si>
    <t>Is the expense related to direct selling expense that has been reported in B-2 Australian sales and/or D-2 Domestic sales?</t>
  </si>
  <si>
    <t>If the expense is a direct selling expense, specify what it is as reported in B-2 Australian sales and/or D-2 Domestic sales. E.g. Inland transport</t>
  </si>
  <si>
    <t>The model control code of each model sold on the domestic market. The MCC used should be same as reported in G-3 Domestic CTM</t>
  </si>
  <si>
    <t>Total sales revenue of the period by MCC. The total should reconcile to the total net invoice value in D-2 Domestic Sales</t>
  </si>
  <si>
    <t>Total sales quantity of the period by MCC. The total should reconcile to the total quantity amount in D-2 Domestic Sales</t>
  </si>
  <si>
    <t>Production quantity [specify unit e.g. KG, MT]</t>
  </si>
  <si>
    <t>Customer's country</t>
  </si>
  <si>
    <t>Order date</t>
  </si>
  <si>
    <r>
      <t>Quantity</t>
    </r>
    <r>
      <rPr>
        <b/>
        <sz val="10"/>
        <color rgb="FFFF0000"/>
        <rFont val="Arial"/>
        <family val="2"/>
      </rPr>
      <t xml:space="preserve"> [specify unit e.g. KG, MT]</t>
    </r>
  </si>
  <si>
    <t>On-invoice discounts</t>
  </si>
  <si>
    <t>Off-invoice rebates</t>
  </si>
  <si>
    <t>Other charges or surcharges</t>
  </si>
  <si>
    <t>Packaging</t>
  </si>
  <si>
    <t>Port handling and other export charges</t>
  </si>
  <si>
    <t>Unit Port handing and other export charges</t>
  </si>
  <si>
    <t>Technical and after sales support</t>
  </si>
  <si>
    <t>Unit Technical and after sales support</t>
  </si>
  <si>
    <t>[4.1]</t>
  </si>
  <si>
    <t>The country where your customer is located, which may be a country other than Australia.</t>
  </si>
  <si>
    <t>Order confirmation, contract or purchase order number.</t>
  </si>
  <si>
    <t>The date of sale is the same as the invoice date unless you consider that another date best establishes the material terms of sale, then report that date.</t>
  </si>
  <si>
    <t>The quarter that the date of sale in [5] falls in. Please use the formula provided</t>
  </si>
  <si>
    <t>Delivery terms eg. EXW, CIF, CFR, FOB, DDP</t>
  </si>
  <si>
    <t>Agreed payment terms in days; eg. 60 days = 60.</t>
  </si>
  <si>
    <t>If applicable, the amount of any discount deducted on the invoice on each transaction.  If a % discount applies, show that % discount applying in another column.</t>
  </si>
  <si>
    <t>Any other charges or surcharges that affect the net invoice value. Insert additional columns and provide a description.</t>
  </si>
  <si>
    <t>Packaging expenses.</t>
  </si>
  <si>
    <t>The amount of packaging expenses expressed per unit. Packaging [22]/Quantity [10]. Please use the formula provided</t>
  </si>
  <si>
    <t>Port handling, loading, ancillary and other export charges.  For example, terminal handling, export inspection, wharfage &amp; other port charges, container tax, document fees &amp; customs</t>
  </si>
  <si>
    <t xml:space="preserve">The port handling and other export charges expressed per unit.  Handling &amp; other [24]/Quantity [10]. Please use the formula provided. </t>
  </si>
  <si>
    <t>Expenses for technial and after sale services, such as technical assistance or installation costs.</t>
  </si>
  <si>
    <t xml:space="preserve">The amount of technical and after sales support expressed per unit.  Technical support [25]/Quantity [10]. Please use the formula provided. </t>
  </si>
  <si>
    <t xml:space="preserve">Commissions paid.  If more than one type is paid insert additional columns of data.  Indicate in your response to question B.2 whether the commission is a pre or post exportation expense having regard to the date of sale.   </t>
  </si>
  <si>
    <t xml:space="preserve">The commissions expressed per unit. Show a separate column for each type of commission.  Commission [26]/Quantity [10]. Please use the formula provided. </t>
  </si>
  <si>
    <t xml:space="preserve">Any other direct selling expenses expressed per unit. Show a separate column for each type of expense incurred. Other costs [27]/Quantity [10]. Please use the formula provided. </t>
  </si>
  <si>
    <t>MCC Category 1 - Prime</t>
  </si>
  <si>
    <t>MCC Category 2 - Yield</t>
  </si>
  <si>
    <t>MCC Category 3 - Finished form</t>
  </si>
  <si>
    <t>MCC Category 4 - Nominal diameter</t>
  </si>
  <si>
    <t>MCC Category 5 - Length</t>
  </si>
  <si>
    <t>MCC Category 6 - Deformation pattern along Length</t>
  </si>
  <si>
    <t>Actual Yield (MPa)</t>
  </si>
  <si>
    <t>Actual Yield Strength</t>
  </si>
  <si>
    <t>MCC Category 3 - Finished Form</t>
  </si>
  <si>
    <t>MCC Category 4 - Nominal Diameter</t>
  </si>
  <si>
    <t>MCC Category 6 - Deformation on pattern along length</t>
  </si>
  <si>
    <t>MCC (used for costs)</t>
  </si>
  <si>
    <t xml:space="preserve">Names of your customers.  If an English version of the name is not easily produced from your automated systems, show a customer code number and in a separate table list each code and name.   </t>
  </si>
  <si>
    <t xml:space="preserve">The amount of packaging expenses expressed per unit. Packaging expenses [16]/Quantity [10]. Please use the formula provided. </t>
  </si>
  <si>
    <t xml:space="preserve">The amount of technical and after sales support expenses expressed per unit. Technical support [19]/Quantity [10]. Please use the formula provided. </t>
  </si>
  <si>
    <t xml:space="preserve">The amount of commissions expressed per unit. Commissions [20]/Quantity [10]. Please use the formula provided. </t>
  </si>
  <si>
    <t xml:space="preserve">Any other direct selling expenses expressed per unit. Show a separate column for each type of expense incurred. Other costs [21]/Quantity [10]. Please use the formula provided. </t>
  </si>
  <si>
    <t xml:space="preserve">Actual Yield Strength (MPa) </t>
  </si>
  <si>
    <r>
      <t>Quantity</t>
    </r>
    <r>
      <rPr>
        <b/>
        <sz val="10"/>
        <color rgb="FFFF0000"/>
        <rFont val="Arial"/>
        <family val="2"/>
      </rPr>
      <t xml:space="preserve">  [specify unit e.g. KG, MT]</t>
    </r>
  </si>
  <si>
    <t>Value of sales in local currency</t>
  </si>
  <si>
    <t>EXW Value of sales in local currency</t>
  </si>
  <si>
    <t>Model Control Code.</t>
  </si>
  <si>
    <t>Show net sales value to all customers in third country over the period.</t>
  </si>
  <si>
    <t>Currency in which you have expressed data in column SALES.</t>
  </si>
  <si>
    <t>Show the net sales value in your local currency.</t>
  </si>
  <si>
    <t>Show the Ex-works value of the sales in your local currency.</t>
  </si>
  <si>
    <r>
      <t>Production quantity</t>
    </r>
    <r>
      <rPr>
        <b/>
        <sz val="10"/>
        <color rgb="FFFF0000"/>
        <rFont val="Arial"/>
        <family val="2"/>
      </rPr>
      <t xml:space="preserve"> [specify unit e.g. KG, MT]</t>
    </r>
  </si>
  <si>
    <t>Ocean freight and/or marine insurance</t>
  </si>
  <si>
    <t>Inland freight</t>
  </si>
  <si>
    <t>If your company is required to pay for ocean freight and/or marine insurance for the raw material, enter the cost of ocean freight and/or marine insurance.</t>
  </si>
  <si>
    <t>If your company is required to pay for inland freight of the raw material to your factory, enter the inland freight costs</t>
  </si>
  <si>
    <t>Importation costs</t>
  </si>
  <si>
    <t>If your company is required to pay for importation costs (e.g. port and handling charges) of the raw material to your factory, enter the importation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</si>
</sst>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0.0%"/>
    <numFmt numFmtId="165" formatCode="#,##0.0_ ;\-#,##0.0\ "/>
    <numFmt numFmtId="166" formatCode="_-* #,##0_-;\-* #,##0_-;_-* &quot;-&quot;??_-;_-@_-"/>
  </numFmts>
  <fonts count="22"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sz val="9"/>
      <color indexed="81"/>
      <name val="Tahoma"/>
      <family val="2"/>
    </font>
    <font>
      <sz val="10"/>
      <color rgb="FFFF0000"/>
      <name val="Arial"/>
      <family val="2"/>
    </font>
    <font>
      <b/>
      <sz val="10"/>
      <color theme="1"/>
      <name val="Arial"/>
      <family val="2"/>
    </font>
    <font>
      <sz val="10"/>
      <color theme="1"/>
      <name val="Arial"/>
      <family val="2"/>
    </font>
    <font>
      <b/>
      <sz val="10"/>
      <color rgb="FF000000"/>
      <name val="Arial"/>
      <family val="2"/>
    </font>
    <font>
      <b/>
      <sz val="8"/>
      <name val="Arial"/>
      <family val="2"/>
    </font>
    <font>
      <sz val="10"/>
      <color rgb="FF000000"/>
      <name val="Arial"/>
      <family val="2"/>
    </font>
    <font>
      <i/>
      <sz val="10"/>
      <color rgb="FFFF0000"/>
      <name val="Arial"/>
      <family val="2"/>
    </font>
    <font>
      <b/>
      <sz val="8"/>
      <color rgb="FF000000"/>
      <name val="Arial"/>
      <family val="2"/>
    </font>
    <font>
      <sz val="8"/>
      <color rgb="FF000000"/>
      <name val="Arial"/>
      <family val="2"/>
    </font>
    <font>
      <sz val="12"/>
      <color theme="1"/>
      <name val="Arial"/>
      <family val="2"/>
    </font>
    <font>
      <sz val="14"/>
      <color theme="1"/>
      <name val="Arial"/>
      <family val="2"/>
    </font>
    <font>
      <b/>
      <sz val="10"/>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43" fontId="7" fillId="0" borderId="0" applyFont="0" applyFill="0" applyBorder="0" applyAlignment="0" applyProtection="0"/>
    <xf numFmtId="0" fontId="8" fillId="0" borderId="0"/>
    <xf numFmtId="43" fontId="8"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cellStyleXfs>
  <cellXfs count="224">
    <xf numFmtId="0" fontId="0" fillId="0" borderId="0" xfId="0"/>
    <xf numFmtId="0" fontId="3" fillId="0" borderId="0" xfId="0" applyFont="1"/>
    <xf numFmtId="0" fontId="1" fillId="0" borderId="0" xfId="0" applyFont="1" applyAlignment="1">
      <alignment vertical="top" wrapText="1"/>
    </xf>
    <xf numFmtId="4" fontId="3" fillId="0" borderId="0" xfId="0" applyNumberFormat="1" applyFont="1" applyAlignment="1">
      <alignment horizontal="center"/>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6" fillId="0" borderId="0" xfId="0" applyFont="1"/>
    <xf numFmtId="0" fontId="5" fillId="0" borderId="0" xfId="0" applyFont="1" applyFill="1" applyAlignment="1">
      <alignment horizontal="right"/>
    </xf>
    <xf numFmtId="0" fontId="5" fillId="0" borderId="0" xfId="0" applyFont="1" applyFill="1" applyAlignment="1">
      <alignment horizontal="left"/>
    </xf>
    <xf numFmtId="0" fontId="0" fillId="0" borderId="0" xfId="0" applyFill="1"/>
    <xf numFmtId="0" fontId="1" fillId="0" borderId="0" xfId="0" applyFont="1" applyFill="1" applyAlignment="1">
      <alignment horizontal="center"/>
    </xf>
    <xf numFmtId="0" fontId="5" fillId="0" borderId="0" xfId="0" applyFont="1" applyFill="1"/>
    <xf numFmtId="0" fontId="1" fillId="0" borderId="0" xfId="0" applyFont="1" applyFill="1" applyAlignment="1">
      <alignment horizontal="left" vertical="top" wrapText="1"/>
    </xf>
    <xf numFmtId="0" fontId="1"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3" fillId="0" borderId="0" xfId="0" applyNumberFormat="1" applyFont="1"/>
    <xf numFmtId="0" fontId="0" fillId="0" borderId="0" xfId="0" applyAlignment="1">
      <alignment horizontal="right"/>
    </xf>
    <xf numFmtId="1" fontId="0" fillId="0" borderId="0" xfId="0" applyNumberFormat="1"/>
    <xf numFmtId="0" fontId="0" fillId="0" borderId="0" xfId="0" applyAlignment="1">
      <alignment horizontal="center" vertical="top"/>
    </xf>
    <xf numFmtId="0" fontId="8" fillId="0" borderId="0" xfId="2"/>
    <xf numFmtId="0" fontId="0" fillId="0" borderId="0" xfId="0" applyFill="1" applyBorder="1"/>
    <xf numFmtId="0" fontId="5" fillId="0" borderId="0" xfId="4"/>
    <xf numFmtId="0" fontId="5" fillId="0" borderId="0" xfId="4" applyFont="1" applyFill="1" applyAlignment="1">
      <alignment horizontal="left"/>
    </xf>
    <xf numFmtId="0" fontId="5" fillId="0" borderId="0" xfId="4" applyFont="1" applyFill="1" applyAlignment="1">
      <alignment horizontal="right"/>
    </xf>
    <xf numFmtId="0" fontId="5" fillId="0" borderId="0" xfId="4" applyFont="1" applyAlignment="1">
      <alignment horizontal="left"/>
    </xf>
    <xf numFmtId="0" fontId="5" fillId="0" borderId="0" xfId="4" applyFont="1" applyAlignment="1">
      <alignment horizontal="right"/>
    </xf>
    <xf numFmtId="43" fontId="0" fillId="0" borderId="0" xfId="5" applyFont="1"/>
    <xf numFmtId="0" fontId="1" fillId="0" borderId="0" xfId="4" applyFont="1" applyFill="1" applyAlignment="1">
      <alignment horizontal="center"/>
    </xf>
    <xf numFmtId="0" fontId="1" fillId="3" borderId="1" xfId="4" applyFont="1" applyFill="1" applyBorder="1" applyAlignment="1">
      <alignment wrapText="1"/>
    </xf>
    <xf numFmtId="0" fontId="5" fillId="0" borderId="1" xfId="4" applyFont="1" applyBorder="1" applyAlignment="1">
      <alignment wrapText="1"/>
    </xf>
    <xf numFmtId="164" fontId="0" fillId="0" borderId="1" xfId="6" applyNumberFormat="1" applyFont="1" applyBorder="1"/>
    <xf numFmtId="0" fontId="1" fillId="0" borderId="1" xfId="4" applyFont="1" applyBorder="1"/>
    <xf numFmtId="43" fontId="0" fillId="0" borderId="1" xfId="5" applyFont="1" applyBorder="1"/>
    <xf numFmtId="0" fontId="4" fillId="0" borderId="0" xfId="4" applyFont="1" applyAlignment="1">
      <alignment horizontal="left"/>
    </xf>
    <xf numFmtId="0" fontId="3" fillId="0" borderId="0" xfId="4" applyFont="1" applyAlignment="1">
      <alignment horizontal="left"/>
    </xf>
    <xf numFmtId="0" fontId="2" fillId="0" borderId="0" xfId="4" applyFont="1" applyAlignment="1">
      <alignment horizontal="left"/>
    </xf>
    <xf numFmtId="0" fontId="2" fillId="0" borderId="0" xfId="2" applyFont="1" applyFill="1" applyAlignment="1">
      <alignment horizontal="left"/>
    </xf>
    <xf numFmtId="0" fontId="3" fillId="0" borderId="0" xfId="2" applyFont="1"/>
    <xf numFmtId="0" fontId="3" fillId="0" borderId="0" xfId="2" applyFont="1" applyAlignment="1">
      <alignment horizontal="left"/>
    </xf>
    <xf numFmtId="4" fontId="3" fillId="0" borderId="0" xfId="2" applyNumberFormat="1" applyFont="1" applyAlignment="1">
      <alignment horizontal="center"/>
    </xf>
    <xf numFmtId="0" fontId="4" fillId="0" borderId="0" xfId="2" applyFont="1" applyAlignment="1">
      <alignment horizontal="left"/>
    </xf>
    <xf numFmtId="0" fontId="5" fillId="0" borderId="0" xfId="2" applyFont="1" applyAlignment="1">
      <alignment horizontal="left"/>
    </xf>
    <xf numFmtId="0" fontId="5" fillId="0" borderId="0" xfId="2" applyFont="1"/>
    <xf numFmtId="0" fontId="1" fillId="0" borderId="0" xfId="2" applyFont="1" applyAlignment="1">
      <alignment horizontal="right"/>
    </xf>
    <xf numFmtId="0" fontId="5" fillId="0" borderId="0" xfId="2" applyFont="1" applyBorder="1"/>
    <xf numFmtId="0" fontId="1" fillId="0" borderId="0" xfId="2" applyFont="1" applyBorder="1" applyAlignment="1">
      <alignment vertical="top" wrapText="1"/>
    </xf>
    <xf numFmtId="0" fontId="1" fillId="0" borderId="0" xfId="0" applyFont="1" applyFill="1" applyBorder="1" applyAlignment="1">
      <alignment horizontal="center" wrapText="1"/>
    </xf>
    <xf numFmtId="0" fontId="0" fillId="0" borderId="0" xfId="0" applyAlignment="1">
      <alignment horizontal="center"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0" fontId="0" fillId="0" borderId="0" xfId="0" applyAlignment="1">
      <alignment horizontal="center"/>
    </xf>
    <xf numFmtId="0" fontId="1" fillId="0" borderId="20" xfId="0" applyFont="1" applyBorder="1" applyAlignment="1">
      <alignment horizontal="center" wrapText="1"/>
    </xf>
    <xf numFmtId="0" fontId="1"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1" fillId="0" borderId="0" xfId="0" applyFont="1"/>
    <xf numFmtId="0" fontId="0" fillId="0" borderId="2" xfId="0" applyBorder="1"/>
    <xf numFmtId="0" fontId="1" fillId="0" borderId="0" xfId="4" applyFont="1" applyAlignment="1">
      <alignment vertical="top" wrapText="1"/>
    </xf>
    <xf numFmtId="0" fontId="11" fillId="0" borderId="0" xfId="2" applyFont="1" applyBorder="1" applyAlignment="1">
      <alignment vertical="top" wrapText="1"/>
    </xf>
    <xf numFmtId="0" fontId="11" fillId="0" borderId="0" xfId="2" applyFont="1" applyFill="1" applyBorder="1" applyAlignment="1">
      <alignment vertical="top" wrapText="1"/>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15" fillId="0" borderId="1" xfId="0" applyFont="1" applyBorder="1" applyAlignment="1">
      <alignment horizontal="right" vertical="center" wrapText="1" indent="2"/>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11" fillId="0" borderId="3" xfId="2" applyFont="1" applyFill="1" applyBorder="1"/>
    <xf numFmtId="0" fontId="11" fillId="0" borderId="11" xfId="2" applyFont="1" applyFill="1" applyBorder="1"/>
    <xf numFmtId="43" fontId="12" fillId="5" borderId="16" xfId="5" applyFont="1" applyFill="1" applyBorder="1" applyAlignment="1">
      <alignment vertical="top"/>
    </xf>
    <xf numFmtId="43" fontId="12" fillId="5" borderId="7" xfId="5" applyFont="1" applyFill="1" applyBorder="1" applyAlignment="1">
      <alignment vertical="top"/>
    </xf>
    <xf numFmtId="43" fontId="12" fillId="5" borderId="27" xfId="5" applyFont="1" applyFill="1" applyBorder="1" applyAlignment="1">
      <alignment vertical="top"/>
    </xf>
    <xf numFmtId="43" fontId="12" fillId="5" borderId="2" xfId="5" applyFont="1" applyFill="1" applyBorder="1" applyAlignment="1">
      <alignment vertical="top"/>
    </xf>
    <xf numFmtId="0" fontId="12" fillId="5" borderId="8" xfId="2" applyFont="1" applyFill="1" applyBorder="1" applyAlignment="1">
      <alignment vertical="top"/>
    </xf>
    <xf numFmtId="0" fontId="12" fillId="5" borderId="28" xfId="2" applyFont="1" applyFill="1" applyBorder="1" applyAlignment="1">
      <alignment vertical="top"/>
    </xf>
    <xf numFmtId="0" fontId="12" fillId="5" borderId="10" xfId="2" applyFont="1" applyFill="1" applyBorder="1" applyAlignment="1">
      <alignment vertical="top"/>
    </xf>
    <xf numFmtId="0" fontId="12" fillId="5" borderId="9" xfId="2" applyFont="1" applyFill="1" applyBorder="1" applyAlignment="1">
      <alignment vertical="top"/>
    </xf>
    <xf numFmtId="0" fontId="12" fillId="0" borderId="0" xfId="2" applyFont="1"/>
    <xf numFmtId="0" fontId="12" fillId="5" borderId="12" xfId="2" applyFont="1" applyFill="1" applyBorder="1" applyAlignment="1">
      <alignment vertical="top"/>
    </xf>
    <xf numFmtId="0" fontId="12" fillId="5" borderId="4" xfId="2" applyFont="1" applyFill="1" applyBorder="1" applyAlignment="1">
      <alignment vertical="top"/>
    </xf>
    <xf numFmtId="0" fontId="12" fillId="5" borderId="5" xfId="2" applyFont="1" applyFill="1" applyBorder="1" applyAlignment="1">
      <alignment vertical="top"/>
    </xf>
    <xf numFmtId="0" fontId="12" fillId="5" borderId="6" xfId="2" applyFont="1" applyFill="1" applyBorder="1" applyAlignment="1">
      <alignment vertical="top"/>
    </xf>
    <xf numFmtId="0" fontId="12" fillId="5" borderId="7" xfId="2" applyFont="1" applyFill="1" applyBorder="1" applyAlignment="1">
      <alignment vertical="top"/>
    </xf>
    <xf numFmtId="0" fontId="19" fillId="0" borderId="0" xfId="2" applyFont="1"/>
    <xf numFmtId="0" fontId="11" fillId="0" borderId="22" xfId="2" applyFont="1" applyFill="1" applyBorder="1"/>
    <xf numFmtId="0" fontId="11" fillId="0" borderId="20" xfId="2" applyFont="1" applyFill="1" applyBorder="1"/>
    <xf numFmtId="0" fontId="12" fillId="0" borderId="7" xfId="2" applyFont="1" applyFill="1" applyBorder="1" applyAlignment="1">
      <alignment vertical="top"/>
    </xf>
    <xf numFmtId="43" fontId="12" fillId="2" borderId="21" xfId="1" applyFont="1" applyFill="1" applyBorder="1" applyAlignment="1">
      <alignment vertical="top"/>
    </xf>
    <xf numFmtId="43" fontId="12" fillId="4" borderId="20" xfId="1" applyFont="1" applyFill="1" applyBorder="1" applyAlignment="1">
      <alignment vertical="top"/>
    </xf>
    <xf numFmtId="0" fontId="12" fillId="0" borderId="5" xfId="2" quotePrefix="1" applyFont="1" applyFill="1" applyBorder="1" applyAlignment="1">
      <alignment vertical="top"/>
    </xf>
    <xf numFmtId="43" fontId="12" fillId="0" borderId="14" xfId="1" applyFont="1" applyFill="1" applyBorder="1" applyAlignment="1">
      <alignment vertical="top"/>
    </xf>
    <xf numFmtId="43" fontId="12" fillId="4" borderId="19" xfId="1" applyFont="1" applyFill="1" applyBorder="1" applyAlignment="1">
      <alignment vertical="top"/>
    </xf>
    <xf numFmtId="0" fontId="12" fillId="0" borderId="6" xfId="2" quotePrefix="1" applyFont="1" applyFill="1" applyBorder="1" applyAlignment="1">
      <alignment vertical="top"/>
    </xf>
    <xf numFmtId="43" fontId="12" fillId="0" borderId="25" xfId="1" applyFont="1" applyFill="1" applyBorder="1" applyAlignment="1">
      <alignment vertical="top"/>
    </xf>
    <xf numFmtId="0" fontId="12" fillId="0" borderId="23" xfId="2" applyFont="1" applyFill="1" applyBorder="1" applyAlignment="1">
      <alignment vertical="top"/>
    </xf>
    <xf numFmtId="43" fontId="12" fillId="2" borderId="26" xfId="1" applyFont="1" applyFill="1" applyBorder="1" applyAlignment="1">
      <alignment vertical="top"/>
    </xf>
    <xf numFmtId="43" fontId="12" fillId="4" borderId="23" xfId="1" applyFont="1" applyFill="1" applyBorder="1" applyAlignment="1">
      <alignment vertical="top"/>
    </xf>
    <xf numFmtId="43" fontId="12" fillId="2" borderId="13" xfId="1" applyFont="1" applyFill="1" applyBorder="1" applyAlignment="1">
      <alignment vertical="top"/>
    </xf>
    <xf numFmtId="43" fontId="12" fillId="0" borderId="0" xfId="1" applyFont="1" applyFill="1" applyBorder="1" applyAlignment="1">
      <alignment vertical="top"/>
    </xf>
    <xf numFmtId="0" fontId="12" fillId="0" borderId="6" xfId="2" quotePrefix="1" applyFont="1" applyBorder="1"/>
    <xf numFmtId="43" fontId="12" fillId="2" borderId="15" xfId="1" applyFont="1" applyFill="1" applyBorder="1" applyAlignment="1">
      <alignment vertical="top"/>
    </xf>
    <xf numFmtId="43" fontId="12" fillId="4" borderId="27" xfId="1" applyFont="1" applyFill="1" applyBorder="1" applyAlignment="1">
      <alignment vertical="top"/>
    </xf>
    <xf numFmtId="43" fontId="12" fillId="2" borderId="12" xfId="1" applyFont="1" applyFill="1" applyBorder="1" applyAlignment="1">
      <alignment vertical="top"/>
    </xf>
    <xf numFmtId="43" fontId="12" fillId="2" borderId="16" xfId="1" applyFont="1" applyFill="1" applyBorder="1" applyAlignment="1">
      <alignment vertical="top"/>
    </xf>
    <xf numFmtId="43" fontId="12" fillId="0" borderId="9" xfId="1" applyFont="1" applyFill="1" applyBorder="1" applyAlignment="1">
      <alignment vertical="top"/>
    </xf>
    <xf numFmtId="43" fontId="12" fillId="0" borderId="18" xfId="1" applyFont="1" applyFill="1" applyBorder="1" applyAlignment="1">
      <alignment vertical="top"/>
    </xf>
    <xf numFmtId="0" fontId="12" fillId="0" borderId="4" xfId="2" applyFont="1" applyFill="1" applyBorder="1" applyAlignment="1">
      <alignment vertical="top"/>
    </xf>
    <xf numFmtId="43" fontId="12" fillId="0" borderId="8" xfId="1" applyFont="1" applyFill="1" applyBorder="1" applyAlignment="1">
      <alignment vertical="top"/>
    </xf>
    <xf numFmtId="43" fontId="12" fillId="0" borderId="13" xfId="1" applyFont="1" applyFill="1" applyBorder="1" applyAlignment="1">
      <alignment vertical="top"/>
    </xf>
    <xf numFmtId="43" fontId="5" fillId="0" borderId="10" xfId="1" applyFont="1" applyFill="1" applyBorder="1" applyAlignment="1">
      <alignment vertical="top"/>
    </xf>
    <xf numFmtId="43" fontId="5" fillId="0" borderId="14" xfId="1" applyFont="1" applyFill="1" applyBorder="1" applyAlignment="1">
      <alignment vertical="top"/>
    </xf>
    <xf numFmtId="43" fontId="5" fillId="2" borderId="10" xfId="1" applyFont="1" applyFill="1" applyBorder="1" applyAlignment="1">
      <alignment vertical="top"/>
    </xf>
    <xf numFmtId="43" fontId="5" fillId="2" borderId="14" xfId="1" applyFont="1" applyFill="1" applyBorder="1" applyAlignment="1">
      <alignment vertical="top"/>
    </xf>
    <xf numFmtId="43" fontId="5" fillId="2" borderId="9" xfId="1" applyFont="1" applyFill="1" applyBorder="1" applyAlignment="1">
      <alignment vertical="top"/>
    </xf>
    <xf numFmtId="43" fontId="5" fillId="2" borderId="15" xfId="1" applyFont="1" applyFill="1" applyBorder="1" applyAlignment="1">
      <alignment vertical="top"/>
    </xf>
    <xf numFmtId="43" fontId="12" fillId="0" borderId="12" xfId="1" applyFont="1" applyFill="1" applyBorder="1" applyAlignment="1">
      <alignment vertical="top"/>
    </xf>
    <xf numFmtId="43" fontId="12" fillId="0" borderId="16" xfId="1" applyFont="1" applyFill="1" applyBorder="1" applyAlignment="1">
      <alignment vertical="top"/>
    </xf>
    <xf numFmtId="43" fontId="12" fillId="2" borderId="10" xfId="1" applyFont="1" applyFill="1" applyBorder="1" applyAlignment="1">
      <alignment vertical="top"/>
    </xf>
    <xf numFmtId="43" fontId="12" fillId="2" borderId="17" xfId="1" applyFont="1" applyFill="1" applyBorder="1" applyAlignment="1">
      <alignment vertical="top"/>
    </xf>
    <xf numFmtId="43" fontId="12" fillId="2" borderId="9" xfId="1" applyFont="1" applyFill="1" applyBorder="1" applyAlignment="1">
      <alignment vertical="top"/>
    </xf>
    <xf numFmtId="43" fontId="12" fillId="2" borderId="18" xfId="1" applyFont="1" applyFill="1" applyBorder="1" applyAlignment="1">
      <alignment vertical="top"/>
    </xf>
    <xf numFmtId="0" fontId="11" fillId="0" borderId="0" xfId="2" applyFont="1"/>
    <xf numFmtId="0" fontId="12" fillId="2" borderId="0" xfId="2" applyFont="1" applyFill="1"/>
    <xf numFmtId="0" fontId="12" fillId="0" borderId="0" xfId="2" applyFont="1" applyFill="1"/>
    <xf numFmtId="0" fontId="12" fillId="0" borderId="0" xfId="2" applyFont="1" applyBorder="1"/>
    <xf numFmtId="17" fontId="5" fillId="0" borderId="0" xfId="1" applyNumberFormat="1" applyFont="1"/>
    <xf numFmtId="43" fontId="5" fillId="0" borderId="0" xfId="1" applyFont="1"/>
    <xf numFmtId="165" fontId="5" fillId="0" borderId="0" xfId="1" applyNumberFormat="1" applyFont="1"/>
    <xf numFmtId="0" fontId="5" fillId="0" borderId="0" xfId="1" applyNumberFormat="1" applyFont="1" applyAlignment="1">
      <alignment vertical="top" wrapText="1"/>
    </xf>
    <xf numFmtId="17" fontId="5" fillId="0" borderId="0" xfId="1" applyNumberFormat="1" applyFont="1" applyAlignment="1">
      <alignment vertical="top" wrapText="1"/>
    </xf>
    <xf numFmtId="0" fontId="13" fillId="0" borderId="0" xfId="0" applyFont="1" applyFill="1" applyBorder="1" applyAlignment="1">
      <alignment vertical="center"/>
    </xf>
    <xf numFmtId="0" fontId="15" fillId="0" borderId="0" xfId="0" applyFont="1" applyFill="1" applyBorder="1" applyAlignment="1">
      <alignment vertical="center"/>
    </xf>
    <xf numFmtId="0" fontId="15" fillId="0" borderId="0" xfId="0" quotePrefix="1" applyFont="1" applyFill="1" applyBorder="1" applyAlignment="1">
      <alignment horizontal="left" vertical="center"/>
    </xf>
    <xf numFmtId="0" fontId="15" fillId="0" borderId="0" xfId="0" applyFont="1" applyFill="1" applyBorder="1" applyAlignment="1">
      <alignment horizontal="left" vertical="center"/>
    </xf>
    <xf numFmtId="0" fontId="12" fillId="0" borderId="24" xfId="2" applyFont="1" applyFill="1" applyBorder="1" applyAlignment="1">
      <alignment vertical="top"/>
    </xf>
    <xf numFmtId="43" fontId="12" fillId="0" borderId="4" xfId="1" applyFont="1" applyFill="1" applyBorder="1" applyAlignment="1">
      <alignment vertical="top"/>
    </xf>
    <xf numFmtId="0" fontId="12" fillId="0" borderId="30" xfId="2" quotePrefix="1" applyFont="1" applyFill="1" applyBorder="1" applyAlignment="1">
      <alignment vertical="top"/>
    </xf>
    <xf numFmtId="43" fontId="12" fillId="0" borderId="29" xfId="1" applyFont="1" applyFill="1" applyBorder="1" applyAlignment="1">
      <alignment vertical="top"/>
    </xf>
    <xf numFmtId="0" fontId="12" fillId="0" borderId="17" xfId="2" quotePrefix="1" applyFont="1" applyFill="1" applyBorder="1" applyAlignment="1">
      <alignment vertical="top"/>
    </xf>
    <xf numFmtId="43" fontId="12" fillId="2" borderId="5" xfId="1" applyFont="1" applyFill="1" applyBorder="1" applyAlignment="1">
      <alignment vertical="top"/>
    </xf>
    <xf numFmtId="43" fontId="5" fillId="2" borderId="5" xfId="1" applyFont="1" applyFill="1" applyBorder="1" applyAlignment="1">
      <alignment vertical="top"/>
    </xf>
    <xf numFmtId="0" fontId="12" fillId="0" borderId="18" xfId="2" quotePrefix="1" applyFont="1" applyFill="1" applyBorder="1" applyAlignment="1">
      <alignment vertical="top"/>
    </xf>
    <xf numFmtId="43" fontId="5" fillId="2" borderId="6" xfId="1" applyFont="1" applyFill="1" applyBorder="1" applyAlignment="1">
      <alignment vertical="top"/>
    </xf>
    <xf numFmtId="0" fontId="20" fillId="0" borderId="0" xfId="2" applyFont="1"/>
    <xf numFmtId="43" fontId="12" fillId="0" borderId="15" xfId="1" applyFont="1" applyFill="1" applyBorder="1" applyAlignment="1">
      <alignment vertical="top"/>
    </xf>
    <xf numFmtId="0" fontId="12" fillId="0" borderId="19" xfId="2" applyFont="1" applyFill="1" applyBorder="1" applyAlignment="1">
      <alignment vertical="top"/>
    </xf>
    <xf numFmtId="43" fontId="12" fillId="2" borderId="0" xfId="1" applyFont="1" applyFill="1" applyBorder="1" applyAlignment="1">
      <alignment vertical="top"/>
    </xf>
    <xf numFmtId="43" fontId="12" fillId="4" borderId="2" xfId="1" applyFont="1" applyFill="1" applyBorder="1" applyAlignment="1">
      <alignment vertical="top"/>
    </xf>
    <xf numFmtId="43" fontId="12" fillId="2" borderId="8" xfId="1" applyFont="1" applyFill="1" applyBorder="1" applyAlignment="1">
      <alignment vertical="top"/>
    </xf>
    <xf numFmtId="0" fontId="1" fillId="0" borderId="31" xfId="0" applyFont="1" applyBorder="1" applyAlignment="1">
      <alignment horizontal="left" vertical="center" wrapText="1"/>
    </xf>
    <xf numFmtId="0" fontId="13" fillId="0" borderId="34" xfId="0" applyFont="1" applyBorder="1" applyAlignment="1">
      <alignment horizontal="left"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1" xfId="0" applyFont="1" applyBorder="1" applyAlignment="1">
      <alignment horizontal="left" vertical="center" wrapText="1"/>
    </xf>
    <xf numFmtId="0" fontId="13" fillId="0" borderId="25" xfId="0" applyFont="1" applyBorder="1" applyAlignment="1">
      <alignment horizontal="center" vertical="center" wrapText="1"/>
    </xf>
    <xf numFmtId="0" fontId="3" fillId="0" borderId="0" xfId="5" applyNumberFormat="1" applyFont="1"/>
    <xf numFmtId="0" fontId="21" fillId="0" borderId="0" xfId="0" applyFont="1" applyFill="1" applyAlignment="1">
      <alignment horizontal="center" vertical="top" wrapText="1"/>
    </xf>
    <xf numFmtId="44" fontId="0" fillId="0" borderId="0" xfId="7" applyFont="1"/>
    <xf numFmtId="0" fontId="10" fillId="0" borderId="0" xfId="0" applyFont="1" applyFill="1" applyAlignment="1">
      <alignment horizontal="left"/>
    </xf>
    <xf numFmtId="0" fontId="3" fillId="0" borderId="0" xfId="4" applyFont="1"/>
    <xf numFmtId="0" fontId="13" fillId="0" borderId="31" xfId="4" applyFont="1" applyBorder="1" applyAlignment="1">
      <alignment horizontal="left" vertical="top" wrapText="1"/>
    </xf>
    <xf numFmtId="0" fontId="1" fillId="0" borderId="31" xfId="4" applyFont="1" applyBorder="1" applyAlignment="1">
      <alignment horizontal="left" vertical="center" wrapText="1"/>
    </xf>
    <xf numFmtId="0" fontId="13" fillId="0" borderId="32" xfId="4" applyFont="1" applyBorder="1" applyAlignment="1">
      <alignment horizontal="center" vertical="center" wrapText="1"/>
    </xf>
    <xf numFmtId="0" fontId="13" fillId="0" borderId="33" xfId="4" applyFont="1" applyBorder="1" applyAlignment="1">
      <alignment horizontal="center" vertical="center" wrapText="1"/>
    </xf>
    <xf numFmtId="0" fontId="13" fillId="0" borderId="34" xfId="4" applyFont="1" applyBorder="1" applyAlignment="1">
      <alignment horizontal="left" vertical="top" wrapText="1"/>
    </xf>
    <xf numFmtId="0" fontId="13" fillId="0" borderId="34" xfId="4" applyFont="1" applyBorder="1" applyAlignment="1">
      <alignment horizontal="left" vertical="center" wrapText="1"/>
    </xf>
    <xf numFmtId="0" fontId="13" fillId="0" borderId="1" xfId="4" applyFont="1" applyBorder="1" applyAlignment="1">
      <alignment horizontal="left" vertical="center" wrapText="1"/>
    </xf>
    <xf numFmtId="0" fontId="1" fillId="0" borderId="1" xfId="4" applyFont="1" applyBorder="1" applyAlignment="1">
      <alignment horizontal="left" vertical="center" wrapText="1"/>
    </xf>
    <xf numFmtId="0" fontId="15" fillId="0" borderId="1" xfId="4" applyFont="1" applyBorder="1" applyAlignment="1">
      <alignment horizontal="right" vertical="center" wrapText="1" indent="2"/>
    </xf>
    <xf numFmtId="0" fontId="15" fillId="0" borderId="1" xfId="4" applyFont="1" applyBorder="1" applyAlignment="1">
      <alignment horizontal="left" vertical="center" wrapText="1"/>
    </xf>
    <xf numFmtId="0" fontId="16" fillId="0" borderId="1" xfId="4" applyFont="1" applyBorder="1" applyAlignment="1">
      <alignment horizontal="left" vertical="center" wrapText="1"/>
    </xf>
    <xf numFmtId="0" fontId="10" fillId="0" borderId="1" xfId="4" applyFont="1" applyBorder="1" applyAlignment="1">
      <alignment horizontal="left" vertical="center" wrapText="1"/>
    </xf>
    <xf numFmtId="0" fontId="5" fillId="0" borderId="1" xfId="4" applyFont="1" applyBorder="1" applyAlignment="1">
      <alignment horizontal="left" vertical="top" wrapText="1"/>
    </xf>
    <xf numFmtId="0" fontId="15" fillId="4" borderId="1" xfId="4" applyFont="1" applyFill="1" applyBorder="1" applyAlignment="1">
      <alignment horizontal="right" vertical="center" wrapText="1" indent="2"/>
    </xf>
    <xf numFmtId="0" fontId="15" fillId="4" borderId="1" xfId="4" applyFont="1" applyFill="1" applyBorder="1" applyAlignment="1">
      <alignment horizontal="left" vertical="center" wrapText="1"/>
    </xf>
    <xf numFmtId="0" fontId="5" fillId="0" borderId="0" xfId="4" applyAlignment="1"/>
    <xf numFmtId="0" fontId="17" fillId="0" borderId="0" xfId="4" applyFont="1" applyFill="1" applyBorder="1" applyAlignment="1">
      <alignment horizontal="left" vertical="center"/>
    </xf>
    <xf numFmtId="0" fontId="18" fillId="0" borderId="0" xfId="4" quotePrefix="1" applyFont="1" applyFill="1" applyBorder="1" applyAlignment="1">
      <alignment horizontal="left" vertical="center"/>
    </xf>
    <xf numFmtId="0" fontId="18" fillId="0" borderId="0" xfId="4" applyFont="1" applyFill="1" applyBorder="1" applyAlignment="1">
      <alignment horizontal="left" vertical="center"/>
    </xf>
    <xf numFmtId="4" fontId="3" fillId="0" borderId="0" xfId="4" applyNumberFormat="1" applyFont="1" applyAlignment="1">
      <alignment horizontal="center"/>
    </xf>
    <xf numFmtId="0" fontId="1" fillId="0" borderId="0" xfId="4" applyFont="1" applyFill="1" applyAlignment="1">
      <alignment horizontal="left" vertical="top" wrapText="1"/>
    </xf>
    <xf numFmtId="0" fontId="1" fillId="0" borderId="0" xfId="4" applyFont="1" applyFill="1" applyAlignment="1">
      <alignment horizontal="center" vertical="top" wrapText="1"/>
    </xf>
    <xf numFmtId="0" fontId="5" fillId="0" borderId="0" xfId="4" applyFill="1" applyAlignment="1">
      <alignment horizontal="center" vertical="top" wrapText="1"/>
    </xf>
    <xf numFmtId="0" fontId="1" fillId="0" borderId="0" xfId="4" applyFont="1" applyAlignment="1">
      <alignment horizontal="left"/>
    </xf>
    <xf numFmtId="14" fontId="5" fillId="0" borderId="0" xfId="4" applyNumberFormat="1"/>
    <xf numFmtId="17" fontId="5" fillId="0" borderId="0" xfId="4" applyNumberFormat="1"/>
    <xf numFmtId="1" fontId="5" fillId="0" borderId="0" xfId="4" applyNumberFormat="1"/>
    <xf numFmtId="0" fontId="5" fillId="0" borderId="0" xfId="4" applyFont="1"/>
    <xf numFmtId="0" fontId="5" fillId="0" borderId="0" xfId="4" applyFont="1" applyFill="1"/>
    <xf numFmtId="0" fontId="5" fillId="0" borderId="0" xfId="4" applyFill="1"/>
    <xf numFmtId="0" fontId="5" fillId="0" borderId="0" xfId="4" applyAlignment="1">
      <alignment horizontal="left"/>
    </xf>
    <xf numFmtId="0" fontId="16" fillId="4" borderId="1" xfId="4" applyFont="1" applyFill="1" applyBorder="1" applyAlignment="1">
      <alignment horizontal="left" vertical="center" wrapText="1"/>
    </xf>
    <xf numFmtId="0" fontId="5" fillId="0" borderId="0" xfId="4" applyFont="1" applyAlignment="1"/>
    <xf numFmtId="0" fontId="13" fillId="0" borderId="0" xfId="4" applyFont="1" applyFill="1" applyBorder="1" applyAlignment="1">
      <alignment horizontal="left" vertical="center"/>
    </xf>
    <xf numFmtId="0" fontId="15" fillId="0" borderId="0" xfId="4" quotePrefix="1" applyFont="1" applyFill="1" applyBorder="1" applyAlignment="1">
      <alignment horizontal="left" vertical="center"/>
    </xf>
    <xf numFmtId="0" fontId="15" fillId="0" borderId="0" xfId="4" applyFont="1" applyFill="1" applyBorder="1" applyAlignment="1">
      <alignment horizontal="left" vertical="center"/>
    </xf>
    <xf numFmtId="0" fontId="1" fillId="0" borderId="0" xfId="4" applyFont="1" applyAlignment="1">
      <alignment horizontal="left" vertical="top" wrapText="1"/>
    </xf>
    <xf numFmtId="0" fontId="1" fillId="0" borderId="0" xfId="4" applyFont="1" applyAlignment="1">
      <alignment horizontal="center" vertical="top" wrapText="1"/>
    </xf>
    <xf numFmtId="0" fontId="5" fillId="0" borderId="0" xfId="4" applyAlignment="1">
      <alignment horizontal="center" vertical="top"/>
    </xf>
    <xf numFmtId="0" fontId="1" fillId="0" borderId="0" xfId="4" applyFont="1" applyAlignment="1">
      <alignment horizontal="center"/>
    </xf>
    <xf numFmtId="0" fontId="5" fillId="0" borderId="1" xfId="4" applyBorder="1"/>
    <xf numFmtId="0" fontId="5" fillId="0" borderId="0" xfId="4" applyAlignment="1">
      <alignment vertical="top" wrapText="1"/>
    </xf>
    <xf numFmtId="17" fontId="0" fillId="0" borderId="0" xfId="5" applyNumberFormat="1" applyFont="1"/>
    <xf numFmtId="165"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0" fontId="5" fillId="0" borderId="0" xfId="4" applyFont="1" applyAlignment="1">
      <alignment horizontal="right" vertical="top" wrapText="1"/>
    </xf>
    <xf numFmtId="0" fontId="6" fillId="0" borderId="0" xfId="4" applyFont="1"/>
    <xf numFmtId="43" fontId="5" fillId="0" borderId="0" xfId="5" applyFont="1"/>
    <xf numFmtId="165" fontId="5" fillId="0" borderId="0" xfId="5" applyNumberFormat="1" applyFont="1"/>
    <xf numFmtId="0" fontId="5" fillId="0" borderId="0" xfId="5" applyNumberFormat="1" applyFont="1" applyAlignment="1">
      <alignment vertical="top" wrapText="1"/>
    </xf>
    <xf numFmtId="17" fontId="5" fillId="0" borderId="0" xfId="5" applyNumberFormat="1" applyFont="1" applyAlignment="1">
      <alignment vertical="top" wrapText="1"/>
    </xf>
    <xf numFmtId="0" fontId="1" fillId="0" borderId="0" xfId="4" applyFont="1" applyBorder="1" applyAlignment="1">
      <alignment horizontal="center"/>
    </xf>
    <xf numFmtId="0" fontId="5" fillId="0" borderId="0" xfId="4" applyFont="1" applyBorder="1"/>
    <xf numFmtId="0" fontId="10" fillId="0" borderId="0" xfId="4" applyFont="1"/>
    <xf numFmtId="0" fontId="1" fillId="0" borderId="0" xfId="4" applyFont="1" applyAlignment="1">
      <alignment horizontal="right"/>
    </xf>
  </cellXfs>
  <cellStyles count="8">
    <cellStyle name="Comma" xfId="1" builtinId="3"/>
    <cellStyle name="Comma 2" xfId="3"/>
    <cellStyle name="Comma 3" xfId="5"/>
    <cellStyle name="Currency 2" xfId="7"/>
    <cellStyle name="Normal" xfId="0" builtinId="0"/>
    <cellStyle name="Normal 2" xfId="2"/>
    <cellStyle name="Normal 3" xfId="4"/>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66675</xdr:rowOff>
    </xdr:from>
    <xdr:to>
      <xdr:col>8</xdr:col>
      <xdr:colOff>168275</xdr:colOff>
      <xdr:row>3</xdr:row>
      <xdr:rowOff>130175</xdr:rowOff>
    </xdr:to>
    <xdr:sp macro="" textlink="">
      <xdr:nvSpPr>
        <xdr:cNvPr id="2" name="TextBox 1"/>
        <xdr:cNvSpPr txBox="1"/>
      </xdr:nvSpPr>
      <xdr:spPr>
        <a:xfrm>
          <a:off x="4200525" y="66675"/>
          <a:ext cx="2673350" cy="749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rgbClr val="3366FF"/>
              </a:solidFill>
            </a:rPr>
            <a:t>Complete this worksheet if you have an integrated production process, or you source raw materials from a subsidiary over which your company exercises control.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5"/>
  <sheetViews>
    <sheetView showZeros="0" tabSelected="1" zoomScaleNormal="100" workbookViewId="0">
      <selection activeCell="O27" sqref="O27"/>
    </sheetView>
  </sheetViews>
  <sheetFormatPr defaultRowHeight="12.5" x14ac:dyDescent="0.25"/>
  <cols>
    <col min="1" max="2" width="20.7265625" style="9" customWidth="1"/>
    <col min="3" max="21" width="10.7265625" customWidth="1"/>
    <col min="22" max="22" width="12.1796875" customWidth="1"/>
    <col min="23" max="24" width="10.7265625" customWidth="1"/>
    <col min="25" max="25" width="11.7265625" bestFit="1" customWidth="1"/>
    <col min="26" max="34" width="10.7265625" customWidth="1"/>
    <col min="35" max="35" width="11.26953125" bestFit="1" customWidth="1"/>
    <col min="36" max="36" width="13.453125" customWidth="1"/>
    <col min="37" max="37" width="10.7265625" customWidth="1"/>
    <col min="38" max="38" width="12.81640625" bestFit="1" customWidth="1"/>
    <col min="39" max="39" width="15.1796875" bestFit="1" customWidth="1"/>
    <col min="40" max="43" width="10.7265625" customWidth="1"/>
    <col min="44" max="44" width="14.7265625" bestFit="1" customWidth="1"/>
    <col min="45" max="45" width="17" bestFit="1" customWidth="1"/>
    <col min="46" max="46" width="12.81640625" bestFit="1" customWidth="1"/>
    <col min="47" max="47" width="14.1796875" bestFit="1" customWidth="1"/>
    <col min="48" max="50" width="10.7265625" customWidth="1"/>
  </cols>
  <sheetData>
    <row r="1" spans="1:50" s="1" customFormat="1" ht="18" x14ac:dyDescent="0.4">
      <c r="A1" s="5" t="s">
        <v>0</v>
      </c>
      <c r="B1" s="5"/>
    </row>
    <row r="2" spans="1:50" s="1" customFormat="1" ht="17.5" x14ac:dyDescent="0.35">
      <c r="A2" s="6"/>
      <c r="B2" s="6"/>
      <c r="C2" s="3"/>
      <c r="D2" s="3"/>
      <c r="E2" s="3"/>
      <c r="F2" s="3"/>
      <c r="G2" s="3"/>
      <c r="H2" s="3"/>
      <c r="I2" s="3"/>
      <c r="J2" s="3"/>
      <c r="K2" s="3"/>
      <c r="L2" s="3"/>
      <c r="M2" s="3"/>
      <c r="N2" s="3"/>
      <c r="O2" s="3"/>
      <c r="P2" s="3"/>
      <c r="R2" s="163"/>
      <c r="S2" s="24"/>
      <c r="T2" s="24"/>
      <c r="U2" s="24"/>
      <c r="V2" s="24"/>
      <c r="W2" s="24"/>
    </row>
    <row r="3" spans="1:50" s="1" customFormat="1" ht="18" x14ac:dyDescent="0.4">
      <c r="A3" s="7" t="s">
        <v>279</v>
      </c>
      <c r="B3" s="7"/>
      <c r="R3" s="24"/>
      <c r="S3" s="24"/>
      <c r="T3" s="24"/>
      <c r="U3" s="24"/>
      <c r="V3" s="24"/>
      <c r="W3" s="24"/>
    </row>
    <row r="4" spans="1:50" s="1" customFormat="1" ht="18" x14ac:dyDescent="0.4">
      <c r="A4" s="7"/>
      <c r="B4" s="7"/>
    </row>
    <row r="5" spans="1:50" s="21" customFormat="1" ht="78" x14ac:dyDescent="0.25">
      <c r="A5" s="19" t="s">
        <v>70</v>
      </c>
      <c r="B5" s="19" t="s">
        <v>358</v>
      </c>
      <c r="C5" s="20" t="s">
        <v>71</v>
      </c>
      <c r="D5" s="164" t="s">
        <v>387</v>
      </c>
      <c r="E5" s="164" t="s">
        <v>388</v>
      </c>
      <c r="F5" s="164" t="s">
        <v>389</v>
      </c>
      <c r="G5" s="164" t="s">
        <v>390</v>
      </c>
      <c r="H5" s="164" t="s">
        <v>391</v>
      </c>
      <c r="I5" s="164" t="s">
        <v>392</v>
      </c>
      <c r="J5" s="20" t="s">
        <v>223</v>
      </c>
      <c r="K5" s="20" t="s">
        <v>72</v>
      </c>
      <c r="L5" s="20" t="s">
        <v>393</v>
      </c>
      <c r="M5" s="20" t="s">
        <v>76</v>
      </c>
      <c r="N5" s="20" t="s">
        <v>359</v>
      </c>
      <c r="O5" s="20" t="s">
        <v>73</v>
      </c>
      <c r="P5" s="20" t="s">
        <v>74</v>
      </c>
      <c r="Q5" s="20" t="s">
        <v>75</v>
      </c>
      <c r="R5" s="20" t="s">
        <v>90</v>
      </c>
      <c r="S5" s="20" t="s">
        <v>77</v>
      </c>
      <c r="T5" s="20" t="s">
        <v>97</v>
      </c>
      <c r="U5" s="20" t="s">
        <v>360</v>
      </c>
      <c r="V5" s="20" t="s">
        <v>67</v>
      </c>
      <c r="W5" s="20" t="s">
        <v>78</v>
      </c>
      <c r="X5" s="20" t="s">
        <v>94</v>
      </c>
      <c r="Y5" s="20" t="s">
        <v>361</v>
      </c>
      <c r="Z5" s="20" t="s">
        <v>362</v>
      </c>
      <c r="AA5" s="20" t="s">
        <v>363</v>
      </c>
      <c r="AB5" s="20" t="s">
        <v>80</v>
      </c>
      <c r="AC5" s="20" t="s">
        <v>95</v>
      </c>
      <c r="AD5" s="20" t="s">
        <v>81</v>
      </c>
      <c r="AE5" s="20" t="s">
        <v>113</v>
      </c>
      <c r="AF5" s="20" t="s">
        <v>82</v>
      </c>
      <c r="AG5" s="20" t="s">
        <v>114</v>
      </c>
      <c r="AH5" s="20" t="s">
        <v>83</v>
      </c>
      <c r="AI5" s="20" t="s">
        <v>96</v>
      </c>
      <c r="AJ5" s="20" t="s">
        <v>79</v>
      </c>
      <c r="AK5" s="20" t="s">
        <v>117</v>
      </c>
      <c r="AL5" s="20" t="s">
        <v>118</v>
      </c>
      <c r="AM5" s="20" t="s">
        <v>364</v>
      </c>
      <c r="AN5" s="20" t="s">
        <v>102</v>
      </c>
      <c r="AO5" s="20" t="s">
        <v>68</v>
      </c>
      <c r="AP5" s="20" t="s">
        <v>103</v>
      </c>
      <c r="AQ5" s="20" t="s">
        <v>365</v>
      </c>
      <c r="AR5" s="20" t="s">
        <v>366</v>
      </c>
      <c r="AS5" s="20" t="s">
        <v>367</v>
      </c>
      <c r="AT5" s="20" t="s">
        <v>368</v>
      </c>
      <c r="AU5" s="20" t="s">
        <v>105</v>
      </c>
      <c r="AV5" s="20" t="s">
        <v>106</v>
      </c>
      <c r="AW5" s="20" t="s">
        <v>85</v>
      </c>
      <c r="AX5" s="20" t="s">
        <v>255</v>
      </c>
    </row>
    <row r="6" spans="1:50" s="17" customFormat="1" ht="13" x14ac:dyDescent="0.3">
      <c r="A6" s="17" t="s">
        <v>41</v>
      </c>
      <c r="B6" s="17" t="s">
        <v>227</v>
      </c>
      <c r="C6" s="17" t="s">
        <v>42</v>
      </c>
      <c r="D6" s="17" t="s">
        <v>225</v>
      </c>
      <c r="E6" s="17" t="s">
        <v>225</v>
      </c>
      <c r="F6" s="17" t="s">
        <v>225</v>
      </c>
      <c r="G6" s="17" t="s">
        <v>225</v>
      </c>
      <c r="H6" s="17" t="s">
        <v>225</v>
      </c>
      <c r="I6" s="17" t="s">
        <v>225</v>
      </c>
      <c r="J6" s="17" t="s">
        <v>224</v>
      </c>
      <c r="K6" s="17" t="s">
        <v>43</v>
      </c>
      <c r="L6" s="17" t="s">
        <v>369</v>
      </c>
      <c r="M6" s="17" t="s">
        <v>44</v>
      </c>
      <c r="Q6" s="17" t="s">
        <v>45</v>
      </c>
      <c r="R6" s="17" t="s">
        <v>46</v>
      </c>
      <c r="S6" s="17" t="s">
        <v>47</v>
      </c>
      <c r="T6" s="17" t="s">
        <v>48</v>
      </c>
      <c r="U6" s="17" t="s">
        <v>49</v>
      </c>
      <c r="V6" s="17" t="s">
        <v>50</v>
      </c>
      <c r="W6" s="17" t="s">
        <v>51</v>
      </c>
      <c r="X6" s="17" t="s">
        <v>110</v>
      </c>
      <c r="Y6" s="17" t="s">
        <v>52</v>
      </c>
      <c r="Z6" s="17" t="s">
        <v>53</v>
      </c>
      <c r="AA6" s="17" t="s">
        <v>54</v>
      </c>
      <c r="AB6" s="17" t="s">
        <v>55</v>
      </c>
      <c r="AC6" s="17" t="s">
        <v>98</v>
      </c>
      <c r="AD6" s="17" t="s">
        <v>56</v>
      </c>
      <c r="AE6" s="17" t="s">
        <v>92</v>
      </c>
      <c r="AF6" s="17" t="s">
        <v>57</v>
      </c>
      <c r="AG6" s="17" t="s">
        <v>115</v>
      </c>
      <c r="AH6" s="17" t="s">
        <v>58</v>
      </c>
      <c r="AI6" s="17" t="s">
        <v>116</v>
      </c>
      <c r="AJ6" s="17" t="s">
        <v>59</v>
      </c>
      <c r="AK6" s="17" t="s">
        <v>60</v>
      </c>
      <c r="AL6" s="17" t="s">
        <v>128</v>
      </c>
      <c r="AM6" s="17" t="s">
        <v>61</v>
      </c>
      <c r="AN6" s="17" t="s">
        <v>120</v>
      </c>
      <c r="AO6" s="17" t="s">
        <v>62</v>
      </c>
      <c r="AP6" s="17" t="s">
        <v>101</v>
      </c>
      <c r="AQ6" s="17" t="s">
        <v>63</v>
      </c>
      <c r="AR6" s="17" t="s">
        <v>100</v>
      </c>
      <c r="AS6" s="17" t="s">
        <v>64</v>
      </c>
      <c r="AT6" s="17" t="s">
        <v>109</v>
      </c>
      <c r="AU6" s="17" t="s">
        <v>65</v>
      </c>
      <c r="AV6" s="17" t="s">
        <v>108</v>
      </c>
      <c r="AW6" s="17" t="s">
        <v>66</v>
      </c>
      <c r="AX6" s="17" t="s">
        <v>107</v>
      </c>
    </row>
    <row r="7" spans="1:50" ht="13" x14ac:dyDescent="0.3">
      <c r="A7" s="8"/>
      <c r="B7"/>
      <c r="J7" s="16" t="str">
        <f>CONCATENATE(D7,"-",E7,"-",F7,"-",G7,"-",H7,"-",I7)</f>
        <v>-----</v>
      </c>
      <c r="P7" s="22"/>
      <c r="Q7" s="22">
        <f>P7</f>
        <v>0</v>
      </c>
      <c r="R7" s="23">
        <f>VALUE(ROUNDUP(MONTH(Q7)/12*4,0)*3&amp;"/"&amp;YEAR(Q7))</f>
        <v>61</v>
      </c>
      <c r="T7" s="26"/>
      <c r="U7" s="35"/>
      <c r="W7" s="165"/>
      <c r="X7" s="165" t="e">
        <f>W7/U7</f>
        <v>#DIV/0!</v>
      </c>
      <c r="Y7" s="165"/>
      <c r="Z7" s="165"/>
      <c r="AA7" s="165"/>
      <c r="AB7" s="165">
        <f>W7-Y7-Z7+AA7</f>
        <v>0</v>
      </c>
      <c r="AC7" s="165" t="e">
        <f>AB7/U7</f>
        <v>#DIV/0!</v>
      </c>
      <c r="AD7" s="165"/>
      <c r="AE7" s="165" t="e">
        <f>AD7/U7</f>
        <v>#DIV/0!</v>
      </c>
      <c r="AF7" s="165"/>
      <c r="AG7" s="165" t="e">
        <f>AF7/U7</f>
        <v>#DIV/0!</v>
      </c>
      <c r="AH7" s="165">
        <f>AB7-AD7-AF7</f>
        <v>0</v>
      </c>
      <c r="AI7" s="165" t="e">
        <f>AH7/U7</f>
        <v>#DIV/0!</v>
      </c>
      <c r="AJ7" s="165"/>
      <c r="AK7" s="165"/>
      <c r="AL7" s="165" t="e">
        <f>AK7/U7</f>
        <v>#DIV/0!</v>
      </c>
      <c r="AM7" s="165"/>
      <c r="AN7" s="165" t="e">
        <f>AM7/U7</f>
        <v>#DIV/0!</v>
      </c>
      <c r="AO7" s="165"/>
      <c r="AP7" s="165" t="e">
        <f>AO7/U7</f>
        <v>#DIV/0!</v>
      </c>
      <c r="AQ7" s="165"/>
      <c r="AR7" s="165" t="e">
        <f>AQ7/U7</f>
        <v>#DIV/0!</v>
      </c>
      <c r="AS7" s="165"/>
      <c r="AT7" s="165" t="e">
        <f>AS7/U7</f>
        <v>#DIV/0!</v>
      </c>
      <c r="AU7" s="165"/>
      <c r="AV7" s="165" t="e">
        <f>AU7/U7</f>
        <v>#DIV/0!</v>
      </c>
      <c r="AW7" s="165"/>
      <c r="AX7" s="165" t="e">
        <f>AW7/U7</f>
        <v>#DIV/0!</v>
      </c>
    </row>
    <row r="8" spans="1:50" ht="13" x14ac:dyDescent="0.3">
      <c r="A8" s="8"/>
      <c r="B8" s="8"/>
    </row>
    <row r="9" spans="1:50" x14ac:dyDescent="0.25">
      <c r="A9" s="10" t="s">
        <v>1</v>
      </c>
      <c r="B9" s="12" t="s">
        <v>30</v>
      </c>
      <c r="C9" s="12"/>
      <c r="D9" s="12"/>
      <c r="E9" s="12"/>
      <c r="F9" s="12"/>
      <c r="G9" s="12"/>
      <c r="H9" s="12"/>
      <c r="I9" s="12"/>
      <c r="J9" s="11"/>
    </row>
    <row r="10" spans="1:50" x14ac:dyDescent="0.25">
      <c r="A10" s="10" t="s">
        <v>227</v>
      </c>
      <c r="B10" s="12" t="s">
        <v>370</v>
      </c>
      <c r="C10" s="12"/>
      <c r="D10" s="12"/>
      <c r="E10" s="12"/>
      <c r="F10" s="12"/>
      <c r="G10" s="12"/>
      <c r="H10" s="12"/>
      <c r="I10" s="12"/>
      <c r="J10" s="11"/>
    </row>
    <row r="11" spans="1:50" s="16" customFormat="1" x14ac:dyDescent="0.25">
      <c r="A11" s="14" t="s">
        <v>2</v>
      </c>
      <c r="B11" s="15" t="s">
        <v>143</v>
      </c>
      <c r="C11" s="15"/>
      <c r="D11" s="15"/>
      <c r="E11" s="15"/>
      <c r="F11" s="15"/>
      <c r="G11" s="15"/>
      <c r="H11" s="15"/>
      <c r="I11" s="15"/>
      <c r="J11" s="18"/>
    </row>
    <row r="12" spans="1:50" s="16" customFormat="1" x14ac:dyDescent="0.25">
      <c r="A12" s="10" t="s">
        <v>225</v>
      </c>
      <c r="B12" s="12" t="s">
        <v>243</v>
      </c>
      <c r="C12" s="12"/>
      <c r="D12" s="15"/>
      <c r="E12" s="15"/>
      <c r="F12" s="15"/>
      <c r="G12" s="15"/>
      <c r="H12" s="15"/>
      <c r="I12" s="15"/>
      <c r="J12" s="18"/>
    </row>
    <row r="13" spans="1:50" s="16" customFormat="1" x14ac:dyDescent="0.25">
      <c r="A13" s="10" t="s">
        <v>224</v>
      </c>
      <c r="B13" s="12" t="s">
        <v>226</v>
      </c>
      <c r="C13" s="12"/>
      <c r="D13" s="15"/>
      <c r="E13" s="15"/>
      <c r="F13" s="15"/>
      <c r="G13" s="15"/>
      <c r="H13" s="15"/>
      <c r="I13" s="15"/>
      <c r="J13" s="18"/>
    </row>
    <row r="14" spans="1:50" s="16" customFormat="1" x14ac:dyDescent="0.25">
      <c r="A14" s="14" t="s">
        <v>4</v>
      </c>
      <c r="B14" s="15" t="s">
        <v>28</v>
      </c>
      <c r="C14" s="15"/>
      <c r="D14" s="15"/>
      <c r="E14" s="15"/>
      <c r="F14" s="15"/>
      <c r="G14" s="15"/>
      <c r="H14" s="15"/>
      <c r="I14" s="15"/>
      <c r="J14" s="18"/>
    </row>
    <row r="15" spans="1:50" s="16" customFormat="1" x14ac:dyDescent="0.25">
      <c r="A15" s="14" t="s">
        <v>369</v>
      </c>
      <c r="B15" s="15" t="s">
        <v>394</v>
      </c>
      <c r="C15" s="166"/>
      <c r="D15" s="15"/>
      <c r="E15" s="15"/>
      <c r="F15" s="15"/>
      <c r="G15" s="15"/>
      <c r="H15" s="15"/>
      <c r="I15" s="15"/>
      <c r="J15" s="18"/>
    </row>
    <row r="16" spans="1:50" s="16" customFormat="1" x14ac:dyDescent="0.25">
      <c r="A16" s="14" t="s">
        <v>5</v>
      </c>
      <c r="B16" s="15" t="s">
        <v>371</v>
      </c>
      <c r="D16" s="15"/>
      <c r="E16" s="15"/>
      <c r="F16" s="15"/>
      <c r="G16" s="15"/>
      <c r="H16" s="15"/>
      <c r="I16" s="15"/>
      <c r="J16" s="18"/>
    </row>
    <row r="17" spans="1:10" s="16" customFormat="1" x14ac:dyDescent="0.25">
      <c r="A17" s="14" t="s">
        <v>6</v>
      </c>
      <c r="B17" s="15" t="s">
        <v>372</v>
      </c>
      <c r="C17" s="15"/>
      <c r="D17" s="15"/>
      <c r="E17" s="15"/>
      <c r="F17" s="15"/>
      <c r="G17" s="15"/>
      <c r="H17" s="15"/>
      <c r="I17" s="15"/>
      <c r="J17" s="18"/>
    </row>
    <row r="18" spans="1:10" s="16" customFormat="1" x14ac:dyDescent="0.25">
      <c r="A18" s="14" t="s">
        <v>7</v>
      </c>
      <c r="B18" s="15" t="s">
        <v>373</v>
      </c>
      <c r="C18" s="15"/>
      <c r="D18" s="15"/>
      <c r="E18" s="15"/>
      <c r="F18" s="15"/>
      <c r="G18" s="15"/>
      <c r="H18" s="15"/>
      <c r="I18" s="15"/>
      <c r="J18" s="18"/>
    </row>
    <row r="19" spans="1:10" s="16" customFormat="1" x14ac:dyDescent="0.25">
      <c r="A19" s="14" t="s">
        <v>8</v>
      </c>
      <c r="B19" t="s">
        <v>374</v>
      </c>
      <c r="C19"/>
      <c r="D19" s="15"/>
      <c r="E19" s="15"/>
      <c r="F19" s="15"/>
      <c r="G19" s="15"/>
      <c r="H19" s="15"/>
      <c r="I19" s="15"/>
    </row>
    <row r="20" spans="1:10" s="16" customFormat="1" x14ac:dyDescent="0.25">
      <c r="A20" s="14" t="s">
        <v>9</v>
      </c>
      <c r="B20" s="15" t="s">
        <v>375</v>
      </c>
      <c r="C20" s="15"/>
      <c r="D20" s="15"/>
      <c r="E20" s="15"/>
      <c r="F20" s="15"/>
      <c r="G20" s="15"/>
      <c r="H20" s="15"/>
      <c r="I20" s="15"/>
    </row>
    <row r="21" spans="1:10" s="16" customFormat="1" x14ac:dyDescent="0.25">
      <c r="A21" s="14" t="s">
        <v>10</v>
      </c>
      <c r="B21" s="15" t="s">
        <v>288</v>
      </c>
      <c r="C21" s="15"/>
      <c r="D21" s="15"/>
      <c r="E21" s="15"/>
      <c r="F21" s="15"/>
      <c r="G21" s="15"/>
      <c r="H21" s="15"/>
      <c r="I21" s="15"/>
    </row>
    <row r="22" spans="1:10" s="16" customFormat="1" x14ac:dyDescent="0.25">
      <c r="A22" s="14" t="s">
        <v>11</v>
      </c>
      <c r="B22" s="15" t="s">
        <v>31</v>
      </c>
      <c r="C22" s="15"/>
      <c r="D22" s="15"/>
      <c r="E22" s="15"/>
      <c r="F22" s="15"/>
      <c r="G22" s="15"/>
      <c r="H22" s="15"/>
      <c r="I22" s="15"/>
    </row>
    <row r="23" spans="1:10" s="16" customFormat="1" x14ac:dyDescent="0.25">
      <c r="A23" s="14" t="s">
        <v>12</v>
      </c>
      <c r="B23" s="15" t="s">
        <v>29</v>
      </c>
      <c r="C23" s="15"/>
      <c r="D23" s="15"/>
      <c r="E23" s="15"/>
      <c r="F23" s="15"/>
      <c r="G23" s="15"/>
      <c r="H23" s="15"/>
      <c r="I23" s="15"/>
    </row>
    <row r="24" spans="1:10" s="16" customFormat="1" x14ac:dyDescent="0.25">
      <c r="A24" s="14" t="s">
        <v>111</v>
      </c>
      <c r="B24" s="15" t="s">
        <v>125</v>
      </c>
      <c r="C24" s="15"/>
      <c r="D24" s="15"/>
      <c r="E24" s="15"/>
      <c r="F24" s="15"/>
      <c r="G24" s="15"/>
      <c r="H24" s="15"/>
      <c r="I24" s="15"/>
    </row>
    <row r="25" spans="1:10" s="16" customFormat="1" x14ac:dyDescent="0.25">
      <c r="A25" s="14" t="s">
        <v>13</v>
      </c>
      <c r="B25" s="15" t="s">
        <v>376</v>
      </c>
      <c r="C25" s="15"/>
      <c r="D25" s="15"/>
      <c r="E25" s="15"/>
      <c r="F25" s="15"/>
      <c r="G25" s="15"/>
      <c r="H25" s="15"/>
      <c r="I25" s="15"/>
    </row>
    <row r="26" spans="1:10" s="16" customFormat="1" x14ac:dyDescent="0.25">
      <c r="A26" s="14" t="s">
        <v>14</v>
      </c>
      <c r="B26" s="15" t="s">
        <v>234</v>
      </c>
      <c r="C26" s="15"/>
      <c r="D26" s="15"/>
      <c r="E26" s="15"/>
      <c r="F26" s="15"/>
      <c r="G26" s="15"/>
      <c r="H26" s="15"/>
      <c r="I26" s="15"/>
    </row>
    <row r="27" spans="1:10" s="16" customFormat="1" x14ac:dyDescent="0.25">
      <c r="A27" s="14" t="s">
        <v>15</v>
      </c>
      <c r="B27" s="15" t="s">
        <v>377</v>
      </c>
      <c r="C27" s="15"/>
      <c r="D27" s="15"/>
      <c r="E27" s="15"/>
      <c r="F27" s="15"/>
      <c r="G27" s="15"/>
      <c r="H27" s="15"/>
      <c r="I27" s="15"/>
    </row>
    <row r="28" spans="1:10" s="16" customFormat="1" x14ac:dyDescent="0.25">
      <c r="A28" s="14" t="s">
        <v>16</v>
      </c>
      <c r="B28" s="15" t="s">
        <v>350</v>
      </c>
      <c r="C28" s="15"/>
      <c r="D28" s="15"/>
      <c r="E28" s="15"/>
      <c r="F28" s="15"/>
      <c r="G28" s="15"/>
      <c r="H28" s="15"/>
      <c r="I28" s="15"/>
    </row>
    <row r="29" spans="1:10" s="16" customFormat="1" x14ac:dyDescent="0.25">
      <c r="A29" s="14" t="s">
        <v>99</v>
      </c>
      <c r="B29" s="15" t="s">
        <v>124</v>
      </c>
      <c r="C29" s="15"/>
      <c r="D29" s="15"/>
      <c r="E29" s="15"/>
      <c r="F29" s="15"/>
      <c r="G29" s="15"/>
      <c r="H29" s="15"/>
      <c r="I29" s="15"/>
    </row>
    <row r="30" spans="1:10" s="16" customFormat="1" ht="13" x14ac:dyDescent="0.3">
      <c r="A30" s="14" t="s">
        <v>17</v>
      </c>
      <c r="B30" s="15" t="s">
        <v>39</v>
      </c>
      <c r="C30" s="15"/>
      <c r="D30" s="15"/>
      <c r="E30" s="15"/>
      <c r="F30" s="15"/>
      <c r="G30" s="15"/>
      <c r="H30" s="15"/>
      <c r="I30" s="15"/>
    </row>
    <row r="31" spans="1:10" s="16" customFormat="1" x14ac:dyDescent="0.25">
      <c r="A31" s="14" t="s">
        <v>129</v>
      </c>
      <c r="B31" s="15" t="s">
        <v>126</v>
      </c>
      <c r="C31" s="15"/>
      <c r="D31" s="15"/>
      <c r="E31" s="15"/>
      <c r="F31" s="15"/>
      <c r="G31" s="15"/>
      <c r="H31" s="15"/>
      <c r="I31" s="15"/>
    </row>
    <row r="32" spans="1:10" s="16" customFormat="1" x14ac:dyDescent="0.25">
      <c r="A32" s="14" t="s">
        <v>18</v>
      </c>
      <c r="B32" s="15" t="s">
        <v>249</v>
      </c>
      <c r="C32" s="15"/>
      <c r="D32" s="15"/>
      <c r="E32" s="15"/>
      <c r="F32" s="15"/>
      <c r="G32" s="15"/>
      <c r="H32" s="15"/>
      <c r="I32" s="15"/>
    </row>
    <row r="33" spans="1:9" s="16" customFormat="1" x14ac:dyDescent="0.25">
      <c r="A33" s="14" t="s">
        <v>130</v>
      </c>
      <c r="B33" s="15" t="s">
        <v>138</v>
      </c>
      <c r="C33" s="15"/>
      <c r="D33" s="15"/>
      <c r="E33" s="15"/>
      <c r="F33" s="15"/>
      <c r="G33" s="15"/>
      <c r="H33" s="15"/>
      <c r="I33" s="15"/>
    </row>
    <row r="34" spans="1:9" s="16" customFormat="1" x14ac:dyDescent="0.25">
      <c r="A34" s="14" t="s">
        <v>19</v>
      </c>
      <c r="B34" s="15" t="s">
        <v>112</v>
      </c>
      <c r="C34" s="15"/>
      <c r="D34" s="15"/>
      <c r="E34" s="15"/>
      <c r="F34" s="15"/>
      <c r="G34" s="15"/>
      <c r="H34" s="15"/>
      <c r="I34" s="15"/>
    </row>
    <row r="35" spans="1:9" s="16" customFormat="1" x14ac:dyDescent="0.25">
      <c r="A35" s="14" t="s">
        <v>131</v>
      </c>
      <c r="B35" s="15" t="s">
        <v>139</v>
      </c>
      <c r="C35" s="15"/>
      <c r="D35" s="15"/>
      <c r="E35" s="15"/>
      <c r="F35" s="15"/>
      <c r="G35" s="15"/>
      <c r="H35" s="15"/>
      <c r="I35" s="15"/>
    </row>
    <row r="36" spans="1:9" s="16" customFormat="1" x14ac:dyDescent="0.25">
      <c r="A36" s="14" t="s">
        <v>20</v>
      </c>
      <c r="B36" s="15" t="s">
        <v>149</v>
      </c>
      <c r="C36" s="15"/>
      <c r="D36" s="15"/>
      <c r="E36" s="15"/>
      <c r="F36" s="15"/>
      <c r="G36" s="15"/>
      <c r="H36" s="15"/>
      <c r="I36" s="15"/>
    </row>
    <row r="37" spans="1:9" s="16" customFormat="1" x14ac:dyDescent="0.25">
      <c r="A37" s="14" t="s">
        <v>21</v>
      </c>
      <c r="B37" s="15" t="s">
        <v>122</v>
      </c>
      <c r="C37" s="15"/>
      <c r="D37" s="15"/>
      <c r="E37" s="15"/>
      <c r="F37" s="15"/>
      <c r="G37" s="15"/>
      <c r="H37" s="15"/>
      <c r="I37" s="15"/>
    </row>
    <row r="38" spans="1:9" x14ac:dyDescent="0.25">
      <c r="A38" s="14" t="s">
        <v>132</v>
      </c>
      <c r="B38" s="15" t="s">
        <v>351</v>
      </c>
      <c r="C38" s="15"/>
      <c r="D38" s="15"/>
      <c r="E38" s="15"/>
      <c r="F38" s="15"/>
      <c r="G38" s="15"/>
      <c r="H38" s="15"/>
      <c r="I38" s="15"/>
    </row>
    <row r="39" spans="1:9" s="16" customFormat="1" x14ac:dyDescent="0.25">
      <c r="A39" s="14" t="s">
        <v>22</v>
      </c>
      <c r="B39" s="12" t="s">
        <v>378</v>
      </c>
      <c r="C39" s="12"/>
      <c r="D39" s="12"/>
      <c r="E39" s="12"/>
      <c r="F39" s="12"/>
      <c r="G39" s="12"/>
      <c r="H39" s="12"/>
      <c r="I39" s="12"/>
    </row>
    <row r="40" spans="1:9" x14ac:dyDescent="0.25">
      <c r="A40" s="14" t="s">
        <v>127</v>
      </c>
      <c r="B40" s="15" t="s">
        <v>379</v>
      </c>
      <c r="C40" s="15"/>
      <c r="D40" s="15"/>
      <c r="E40" s="15"/>
      <c r="F40" s="15"/>
      <c r="G40" s="15"/>
      <c r="H40" s="15"/>
      <c r="I40" s="15"/>
    </row>
    <row r="41" spans="1:9" x14ac:dyDescent="0.25">
      <c r="A41" s="14" t="s">
        <v>23</v>
      </c>
      <c r="B41" s="12" t="s">
        <v>32</v>
      </c>
      <c r="C41" s="12"/>
      <c r="D41" s="12"/>
      <c r="E41" s="12"/>
      <c r="F41" s="12"/>
      <c r="G41" s="12"/>
      <c r="H41" s="12"/>
      <c r="I41" s="12"/>
    </row>
    <row r="42" spans="1:9" x14ac:dyDescent="0.25">
      <c r="A42" s="14" t="s">
        <v>133</v>
      </c>
      <c r="B42" s="15" t="s">
        <v>140</v>
      </c>
      <c r="C42" s="15"/>
      <c r="D42" s="15"/>
      <c r="E42" s="15"/>
      <c r="F42" s="15"/>
      <c r="G42" s="15"/>
      <c r="H42" s="15"/>
      <c r="I42" s="15"/>
    </row>
    <row r="43" spans="1:9" x14ac:dyDescent="0.25">
      <c r="A43" s="14" t="s">
        <v>24</v>
      </c>
      <c r="B43" s="12" t="s">
        <v>380</v>
      </c>
      <c r="C43" s="12"/>
      <c r="D43" s="12"/>
      <c r="E43" s="12"/>
      <c r="F43" s="12"/>
      <c r="G43" s="12"/>
      <c r="H43" s="12"/>
      <c r="I43" s="12"/>
    </row>
    <row r="44" spans="1:9" x14ac:dyDescent="0.25">
      <c r="A44" s="14"/>
      <c r="B44" s="12" t="s">
        <v>33</v>
      </c>
      <c r="C44" s="12"/>
      <c r="D44" s="12"/>
      <c r="E44" s="12"/>
      <c r="F44" s="12"/>
      <c r="G44" s="12"/>
      <c r="H44" s="12"/>
      <c r="I44" s="12"/>
    </row>
    <row r="45" spans="1:9" x14ac:dyDescent="0.25">
      <c r="A45" s="14" t="s">
        <v>134</v>
      </c>
      <c r="B45" s="15" t="s">
        <v>381</v>
      </c>
      <c r="C45" s="15"/>
      <c r="D45" s="15"/>
      <c r="E45" s="15"/>
      <c r="F45" s="15"/>
      <c r="G45" s="15"/>
      <c r="H45" s="15"/>
      <c r="I45" s="15"/>
    </row>
    <row r="46" spans="1:9" x14ac:dyDescent="0.25">
      <c r="A46" s="14" t="s">
        <v>25</v>
      </c>
      <c r="B46" s="12" t="s">
        <v>382</v>
      </c>
      <c r="C46" s="12"/>
      <c r="D46" s="12"/>
      <c r="E46" s="12"/>
      <c r="F46" s="12"/>
      <c r="G46" s="12"/>
      <c r="H46" s="12"/>
      <c r="I46" s="12"/>
    </row>
    <row r="47" spans="1:9" x14ac:dyDescent="0.25">
      <c r="A47" s="14" t="s">
        <v>135</v>
      </c>
      <c r="B47" s="15" t="s">
        <v>383</v>
      </c>
      <c r="C47" s="15"/>
      <c r="D47" s="15"/>
      <c r="E47" s="15"/>
      <c r="F47" s="15"/>
      <c r="G47" s="15"/>
      <c r="H47" s="15"/>
      <c r="I47" s="15"/>
    </row>
    <row r="48" spans="1:9" x14ac:dyDescent="0.25">
      <c r="A48" s="14" t="s">
        <v>26</v>
      </c>
      <c r="B48" s="12" t="s">
        <v>384</v>
      </c>
      <c r="C48" s="12"/>
      <c r="D48" s="12"/>
      <c r="E48" s="12"/>
      <c r="F48" s="12"/>
      <c r="G48" s="12"/>
      <c r="H48" s="12"/>
      <c r="I48" s="12"/>
    </row>
    <row r="49" spans="1:10" x14ac:dyDescent="0.25">
      <c r="A49" s="14" t="s">
        <v>136</v>
      </c>
      <c r="B49" s="15" t="s">
        <v>385</v>
      </c>
      <c r="C49" s="15"/>
      <c r="D49" s="12"/>
      <c r="E49" s="12"/>
      <c r="F49" s="12"/>
      <c r="G49" s="12"/>
      <c r="H49" s="12"/>
      <c r="I49" s="12"/>
    </row>
    <row r="50" spans="1:10" x14ac:dyDescent="0.25">
      <c r="A50" s="14" t="s">
        <v>27</v>
      </c>
      <c r="B50" s="12" t="s">
        <v>254</v>
      </c>
      <c r="C50" s="12"/>
      <c r="D50" s="12"/>
      <c r="E50" s="12"/>
      <c r="F50" s="12"/>
      <c r="G50" s="12"/>
      <c r="H50" s="12"/>
      <c r="I50" s="12"/>
    </row>
    <row r="51" spans="1:10" x14ac:dyDescent="0.25">
      <c r="A51" s="14" t="s">
        <v>137</v>
      </c>
      <c r="B51" s="15" t="s">
        <v>386</v>
      </c>
      <c r="C51" s="15"/>
      <c r="D51" s="15"/>
      <c r="E51" s="15"/>
      <c r="F51" s="15"/>
      <c r="G51" s="15"/>
      <c r="H51" s="15"/>
      <c r="I51" s="15"/>
    </row>
    <row r="52" spans="1:10" x14ac:dyDescent="0.25">
      <c r="A52" s="14"/>
      <c r="B52" s="14"/>
      <c r="E52" s="12"/>
      <c r="F52" s="12"/>
      <c r="G52" s="12"/>
      <c r="H52" s="12"/>
      <c r="I52" s="12"/>
      <c r="J52" s="12"/>
    </row>
    <row r="53" spans="1:10" x14ac:dyDescent="0.25">
      <c r="A53" s="14"/>
      <c r="B53" s="14"/>
      <c r="E53" s="15"/>
      <c r="F53" s="15"/>
      <c r="G53" s="15"/>
      <c r="H53" s="15"/>
      <c r="I53" s="15"/>
      <c r="J53" s="15"/>
    </row>
    <row r="54" spans="1:10" x14ac:dyDescent="0.25">
      <c r="A54" s="10"/>
      <c r="B54" s="10"/>
    </row>
    <row r="55" spans="1:10" x14ac:dyDescent="0.25">
      <c r="A55" s="25"/>
      <c r="B55" s="25"/>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23"/>
  <sheetViews>
    <sheetView workbookViewId="0"/>
  </sheetViews>
  <sheetFormatPr defaultRowHeight="12.5" x14ac:dyDescent="0.25"/>
  <cols>
    <col min="1" max="1" width="9" customWidth="1"/>
    <col min="2" max="2" width="26" customWidth="1"/>
    <col min="3" max="4" width="17.7265625" customWidth="1"/>
    <col min="5" max="5" width="22.453125" customWidth="1"/>
    <col min="6" max="6" width="15.54296875" customWidth="1"/>
    <col min="7" max="7" width="22.54296875" customWidth="1"/>
    <col min="8" max="8" width="34.26953125" customWidth="1"/>
  </cols>
  <sheetData>
    <row r="1" spans="1:8" ht="18" x14ac:dyDescent="0.4">
      <c r="A1" s="5" t="s">
        <v>0</v>
      </c>
    </row>
    <row r="2" spans="1:8" ht="17.5" x14ac:dyDescent="0.35">
      <c r="A2" s="1"/>
    </row>
    <row r="3" spans="1:8" ht="18" x14ac:dyDescent="0.4">
      <c r="A3" s="7" t="s">
        <v>326</v>
      </c>
    </row>
    <row r="4" spans="1:8" ht="17.5" x14ac:dyDescent="0.35">
      <c r="A4" s="1"/>
    </row>
    <row r="5" spans="1:8" ht="12.65" customHeight="1" x14ac:dyDescent="0.25">
      <c r="A5" s="161" t="s">
        <v>300</v>
      </c>
      <c r="B5" s="157" t="s">
        <v>301</v>
      </c>
      <c r="C5" s="159" t="s">
        <v>302</v>
      </c>
      <c r="D5" s="162"/>
      <c r="E5" s="162"/>
      <c r="F5" s="162"/>
      <c r="G5" s="162"/>
      <c r="H5" s="160"/>
    </row>
    <row r="6" spans="1:8" ht="26" x14ac:dyDescent="0.25">
      <c r="A6" s="158"/>
      <c r="B6" s="158"/>
      <c r="C6" s="70" t="s">
        <v>303</v>
      </c>
      <c r="D6" s="71" t="s">
        <v>168</v>
      </c>
      <c r="E6" s="71" t="s">
        <v>171</v>
      </c>
      <c r="F6" s="71" t="s">
        <v>327</v>
      </c>
      <c r="G6" s="71" t="s">
        <v>328</v>
      </c>
      <c r="H6" s="71" t="s">
        <v>329</v>
      </c>
    </row>
    <row r="7" spans="1:8" ht="13" x14ac:dyDescent="0.25">
      <c r="A7" s="72" t="s">
        <v>225</v>
      </c>
      <c r="B7" s="73" t="s">
        <v>230</v>
      </c>
      <c r="C7" s="73"/>
      <c r="D7" s="73"/>
      <c r="E7" s="73"/>
      <c r="F7" s="73"/>
      <c r="G7" s="73"/>
      <c r="H7" s="74"/>
    </row>
    <row r="8" spans="1:8" ht="13" x14ac:dyDescent="0.25">
      <c r="A8" s="72" t="s">
        <v>224</v>
      </c>
      <c r="B8" s="73" t="s">
        <v>330</v>
      </c>
      <c r="C8" s="73"/>
      <c r="D8" s="73"/>
      <c r="E8" s="73"/>
      <c r="F8" s="73"/>
      <c r="G8" s="73"/>
      <c r="H8" s="74"/>
    </row>
    <row r="9" spans="1:8" ht="13" x14ac:dyDescent="0.25">
      <c r="A9" s="72" t="s">
        <v>43</v>
      </c>
      <c r="B9" s="73" t="s">
        <v>180</v>
      </c>
      <c r="C9" s="73"/>
      <c r="D9" s="73"/>
      <c r="E9" s="73"/>
      <c r="F9" s="73"/>
      <c r="G9" s="73"/>
      <c r="H9" s="74"/>
    </row>
    <row r="10" spans="1:8" ht="13" x14ac:dyDescent="0.25">
      <c r="A10" s="72" t="s">
        <v>44</v>
      </c>
      <c r="B10" s="73" t="s">
        <v>231</v>
      </c>
      <c r="C10" s="73"/>
      <c r="D10" s="73"/>
      <c r="E10" s="73"/>
      <c r="F10" s="73"/>
      <c r="G10" s="73"/>
      <c r="H10" s="74"/>
    </row>
    <row r="11" spans="1:8" ht="13" x14ac:dyDescent="0.25">
      <c r="A11" s="72" t="s">
        <v>331</v>
      </c>
      <c r="B11" s="73" t="s">
        <v>332</v>
      </c>
      <c r="C11" s="73"/>
      <c r="D11" s="73"/>
      <c r="E11" s="73"/>
      <c r="F11" s="73"/>
      <c r="G11" s="73"/>
      <c r="H11" s="74"/>
    </row>
    <row r="12" spans="1:8" ht="13" x14ac:dyDescent="0.25">
      <c r="A12" s="72" t="s">
        <v>333</v>
      </c>
      <c r="B12" s="73" t="s">
        <v>334</v>
      </c>
      <c r="C12" s="73"/>
      <c r="D12" s="73"/>
      <c r="E12" s="73"/>
      <c r="F12" s="73"/>
      <c r="G12" s="73"/>
      <c r="H12" s="74"/>
    </row>
    <row r="13" spans="1:8" ht="13" x14ac:dyDescent="0.25">
      <c r="A13" s="72" t="s">
        <v>46</v>
      </c>
      <c r="B13" s="73" t="s">
        <v>85</v>
      </c>
      <c r="C13" s="73"/>
      <c r="D13" s="73"/>
      <c r="E13" s="73"/>
      <c r="F13" s="73"/>
      <c r="G13" s="73"/>
      <c r="H13" s="74"/>
    </row>
    <row r="14" spans="1:8" ht="13" x14ac:dyDescent="0.25">
      <c r="A14" s="72" t="s">
        <v>48</v>
      </c>
      <c r="B14" s="73" t="s">
        <v>335</v>
      </c>
      <c r="C14" s="73"/>
      <c r="D14" s="73"/>
      <c r="E14" s="73"/>
      <c r="F14" s="73"/>
      <c r="G14" s="73"/>
      <c r="H14" s="74"/>
    </row>
    <row r="16" spans="1:8" s="11" customFormat="1" ht="13" x14ac:dyDescent="0.25">
      <c r="A16" s="138" t="s">
        <v>193</v>
      </c>
    </row>
    <row r="17" spans="1:1" s="11" customFormat="1" x14ac:dyDescent="0.25">
      <c r="A17" s="139" t="s">
        <v>336</v>
      </c>
    </row>
    <row r="18" spans="1:1" s="11" customFormat="1" x14ac:dyDescent="0.25">
      <c r="A18" s="139" t="s">
        <v>337</v>
      </c>
    </row>
    <row r="19" spans="1:1" s="11" customFormat="1" x14ac:dyDescent="0.25">
      <c r="A19" s="140" t="s">
        <v>323</v>
      </c>
    </row>
    <row r="20" spans="1:1" s="11" customFormat="1" x14ac:dyDescent="0.25">
      <c r="A20" s="140" t="s">
        <v>317</v>
      </c>
    </row>
    <row r="21" spans="1:1" s="11" customFormat="1" x14ac:dyDescent="0.25">
      <c r="A21" s="140" t="s">
        <v>318</v>
      </c>
    </row>
    <row r="22" spans="1:1" s="11" customFormat="1" x14ac:dyDescent="0.25">
      <c r="A22" s="141" t="s">
        <v>319</v>
      </c>
    </row>
    <row r="23" spans="1:1" s="11" customFormat="1" x14ac:dyDescent="0.25">
      <c r="A23" s="139" t="s">
        <v>338</v>
      </c>
    </row>
  </sheetData>
  <mergeCells count="3">
    <mergeCell ref="A5:A6"/>
    <mergeCell ref="B5:B6"/>
    <mergeCell ref="C5:H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15"/>
  <sheetViews>
    <sheetView workbookViewId="0">
      <selection activeCell="B12" sqref="B12"/>
    </sheetView>
  </sheetViews>
  <sheetFormatPr defaultRowHeight="12.5" x14ac:dyDescent="0.25"/>
  <cols>
    <col min="1" max="3" width="23.54296875" customWidth="1"/>
    <col min="4" max="4" width="28" customWidth="1"/>
    <col min="5" max="7" width="23.54296875" customWidth="1"/>
  </cols>
  <sheetData>
    <row r="1" spans="1:7" ht="18" x14ac:dyDescent="0.4">
      <c r="A1" s="5" t="s">
        <v>0</v>
      </c>
      <c r="B1" s="5"/>
      <c r="C1" s="5"/>
      <c r="D1" s="5"/>
    </row>
    <row r="2" spans="1:7" ht="17.5" x14ac:dyDescent="0.35">
      <c r="A2" s="6"/>
      <c r="B2" s="6"/>
      <c r="C2" s="6"/>
      <c r="D2" s="6"/>
    </row>
    <row r="3" spans="1:7" ht="18" x14ac:dyDescent="0.4">
      <c r="A3" s="7" t="s">
        <v>162</v>
      </c>
      <c r="B3" s="7"/>
      <c r="C3" s="7"/>
      <c r="D3" s="7"/>
    </row>
    <row r="5" spans="1:7" x14ac:dyDescent="0.25">
      <c r="A5" s="29"/>
      <c r="B5" s="29"/>
      <c r="C5" s="29"/>
      <c r="D5" s="29"/>
      <c r="E5" s="29"/>
      <c r="F5" s="29"/>
    </row>
    <row r="6" spans="1:7" ht="28.5" customHeight="1" x14ac:dyDescent="0.3">
      <c r="A6" s="55" t="s">
        <v>168</v>
      </c>
      <c r="B6" s="55" t="s">
        <v>171</v>
      </c>
      <c r="C6" s="55" t="s">
        <v>297</v>
      </c>
      <c r="D6" s="55" t="s">
        <v>298</v>
      </c>
      <c r="E6" s="55" t="s">
        <v>170</v>
      </c>
      <c r="F6" s="55" t="s">
        <v>169</v>
      </c>
      <c r="G6" s="56"/>
    </row>
    <row r="7" spans="1:7" ht="13" x14ac:dyDescent="0.3">
      <c r="A7" s="17" t="s">
        <v>41</v>
      </c>
      <c r="B7" s="17" t="s">
        <v>42</v>
      </c>
      <c r="C7" s="17" t="s">
        <v>40</v>
      </c>
      <c r="D7" s="17" t="s">
        <v>43</v>
      </c>
      <c r="E7" s="17" t="s">
        <v>44</v>
      </c>
      <c r="F7" s="17" t="s">
        <v>45</v>
      </c>
    </row>
    <row r="8" spans="1:7" x14ac:dyDescent="0.25">
      <c r="C8" t="s">
        <v>237</v>
      </c>
    </row>
    <row r="10" spans="1:7" x14ac:dyDescent="0.25">
      <c r="A10" s="10" t="s">
        <v>1</v>
      </c>
      <c r="B10" s="12" t="s">
        <v>175</v>
      </c>
      <c r="C10" s="12"/>
      <c r="D10" s="12"/>
    </row>
    <row r="11" spans="1:7" x14ac:dyDescent="0.25">
      <c r="A11" s="14" t="s">
        <v>2</v>
      </c>
      <c r="B11" s="15" t="s">
        <v>174</v>
      </c>
      <c r="C11" s="15"/>
      <c r="D11" s="15"/>
    </row>
    <row r="12" spans="1:7" x14ac:dyDescent="0.25">
      <c r="A12" s="14" t="s">
        <v>3</v>
      </c>
      <c r="B12" t="s">
        <v>352</v>
      </c>
      <c r="C12" s="15"/>
      <c r="D12" s="15"/>
    </row>
    <row r="13" spans="1:7" x14ac:dyDescent="0.25">
      <c r="A13" s="14" t="s">
        <v>4</v>
      </c>
      <c r="B13" t="s">
        <v>353</v>
      </c>
      <c r="C13" s="15"/>
      <c r="D13" s="15"/>
    </row>
    <row r="14" spans="1:7" x14ac:dyDescent="0.25">
      <c r="A14" s="14" t="s">
        <v>5</v>
      </c>
      <c r="B14" s="15" t="s">
        <v>176</v>
      </c>
    </row>
    <row r="15" spans="1:7" x14ac:dyDescent="0.25">
      <c r="A15" s="14" t="s">
        <v>6</v>
      </c>
      <c r="B15" s="15" t="s">
        <v>173</v>
      </c>
      <c r="C15" s="29"/>
      <c r="D15" s="29"/>
      <c r="E15" s="29"/>
      <c r="F15" s="29"/>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B19" sqref="B19"/>
    </sheetView>
  </sheetViews>
  <sheetFormatPr defaultColWidth="9" defaultRowHeight="12.5" x14ac:dyDescent="0.25"/>
  <cols>
    <col min="1" max="1" width="15.26953125" style="30" customWidth="1"/>
    <col min="2" max="2" width="17.7265625" style="30" customWidth="1"/>
    <col min="3" max="3" width="22" style="30" customWidth="1"/>
    <col min="4" max="4" width="12.54296875" style="30" customWidth="1"/>
    <col min="5" max="16384" width="9" style="30"/>
  </cols>
  <sheetData>
    <row r="1" spans="1:4" ht="18" x14ac:dyDescent="0.4">
      <c r="A1" s="44" t="s">
        <v>0</v>
      </c>
    </row>
    <row r="2" spans="1:4" ht="17.5" x14ac:dyDescent="0.35">
      <c r="A2" s="43"/>
    </row>
    <row r="3" spans="1:4" ht="18" x14ac:dyDescent="0.4">
      <c r="A3" s="42" t="s">
        <v>162</v>
      </c>
    </row>
    <row r="6" spans="1:4" ht="26" x14ac:dyDescent="0.3">
      <c r="A6" s="37"/>
      <c r="B6" s="37" t="s">
        <v>178</v>
      </c>
      <c r="C6" s="37" t="s">
        <v>164</v>
      </c>
    </row>
    <row r="7" spans="1:4" ht="25.5" x14ac:dyDescent="0.3">
      <c r="A7" s="40" t="s">
        <v>281</v>
      </c>
      <c r="B7" s="41">
        <f>'B-4 Upwards sales'!B9</f>
        <v>0</v>
      </c>
      <c r="C7" s="38" t="s">
        <v>163</v>
      </c>
    </row>
    <row r="8" spans="1:4" ht="63" x14ac:dyDescent="0.3">
      <c r="A8" s="40" t="s">
        <v>89</v>
      </c>
      <c r="B8" s="41">
        <f>SUMIF('G-4.1 SG&amp;A listing'!C:C,"No",'G-4.1 SG&amp;A listing'!F:F)</f>
        <v>0</v>
      </c>
      <c r="C8" s="38" t="s">
        <v>253</v>
      </c>
    </row>
    <row r="9" spans="1:4" ht="25.5" x14ac:dyDescent="0.3">
      <c r="A9" s="40" t="s">
        <v>161</v>
      </c>
      <c r="B9" s="39" t="e">
        <f>B8/B7</f>
        <v>#DIV/0!</v>
      </c>
      <c r="C9" s="38" t="s">
        <v>172</v>
      </c>
    </row>
    <row r="12" spans="1:4" ht="26" x14ac:dyDescent="0.3">
      <c r="A12" s="37" t="s">
        <v>177</v>
      </c>
      <c r="B12" s="37" t="s">
        <v>274</v>
      </c>
      <c r="C12" s="37" t="s">
        <v>273</v>
      </c>
      <c r="D12" s="37" t="s">
        <v>88</v>
      </c>
    </row>
    <row r="13" spans="1:4" ht="13" x14ac:dyDescent="0.3">
      <c r="A13" s="36" t="s">
        <v>41</v>
      </c>
      <c r="B13" s="36" t="s">
        <v>42</v>
      </c>
      <c r="C13" s="36" t="s">
        <v>40</v>
      </c>
      <c r="D13" s="36" t="s">
        <v>43</v>
      </c>
    </row>
    <row r="14" spans="1:4" x14ac:dyDescent="0.25">
      <c r="B14" s="35"/>
      <c r="C14" s="35"/>
      <c r="D14" s="35" t="e">
        <f>B14*$B$9/C14</f>
        <v>#DIV/0!</v>
      </c>
    </row>
    <row r="16" spans="1:4" x14ac:dyDescent="0.25">
      <c r="A16" s="34" t="s">
        <v>1</v>
      </c>
      <c r="B16" s="33" t="s">
        <v>354</v>
      </c>
    </row>
    <row r="17" spans="1:2" x14ac:dyDescent="0.25">
      <c r="A17" s="32" t="s">
        <v>2</v>
      </c>
      <c r="B17" s="31" t="s">
        <v>355</v>
      </c>
    </row>
    <row r="18" spans="1:2" x14ac:dyDescent="0.25">
      <c r="A18" s="32" t="s">
        <v>3</v>
      </c>
      <c r="B18" s="31" t="s">
        <v>356</v>
      </c>
    </row>
    <row r="19" spans="1:2" x14ac:dyDescent="0.25">
      <c r="A19" s="32" t="s">
        <v>4</v>
      </c>
      <c r="B19" s="31" t="s">
        <v>250</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showZeros="0" zoomScaleNormal="100" workbookViewId="0">
      <selection activeCell="M13" sqref="M13"/>
    </sheetView>
  </sheetViews>
  <sheetFormatPr defaultRowHeight="12.5" x14ac:dyDescent="0.25"/>
  <cols>
    <col min="1" max="10" width="12.54296875" style="30" customWidth="1"/>
    <col min="11" max="16384" width="8.7265625" style="30"/>
  </cols>
  <sheetData>
    <row r="1" spans="1:16" s="167" customFormat="1" ht="18" x14ac:dyDescent="0.4">
      <c r="A1" s="44" t="s">
        <v>0</v>
      </c>
    </row>
    <row r="2" spans="1:16" s="167" customFormat="1" ht="17.5" x14ac:dyDescent="0.35">
      <c r="A2" s="43"/>
      <c r="B2" s="187"/>
      <c r="C2" s="187"/>
      <c r="D2" s="187"/>
    </row>
    <row r="3" spans="1:16" s="167" customFormat="1" ht="18" x14ac:dyDescent="0.4">
      <c r="A3" s="42" t="s">
        <v>277</v>
      </c>
    </row>
    <row r="4" spans="1:16" s="167" customFormat="1" ht="18" x14ac:dyDescent="0.4">
      <c r="A4" s="42"/>
    </row>
    <row r="5" spans="1:16" ht="78" x14ac:dyDescent="0.25">
      <c r="A5" s="164" t="s">
        <v>387</v>
      </c>
      <c r="B5" s="164" t="s">
        <v>388</v>
      </c>
      <c r="C5" s="164" t="s">
        <v>389</v>
      </c>
      <c r="D5" s="164" t="s">
        <v>390</v>
      </c>
      <c r="E5" s="164" t="s">
        <v>391</v>
      </c>
      <c r="F5" s="164" t="s">
        <v>392</v>
      </c>
      <c r="G5" s="189" t="s">
        <v>223</v>
      </c>
      <c r="H5" s="205" t="s">
        <v>90</v>
      </c>
      <c r="I5" s="67" t="s">
        <v>230</v>
      </c>
      <c r="J5" s="205" t="s">
        <v>180</v>
      </c>
      <c r="K5" s="67" t="s">
        <v>231</v>
      </c>
      <c r="L5" s="67" t="s">
        <v>232</v>
      </c>
      <c r="M5" s="67" t="s">
        <v>85</v>
      </c>
      <c r="N5" s="67" t="s">
        <v>38</v>
      </c>
      <c r="O5" s="67" t="s">
        <v>413</v>
      </c>
      <c r="P5" s="67" t="s">
        <v>87</v>
      </c>
    </row>
    <row r="6" spans="1:16" s="195" customFormat="1" ht="13" x14ac:dyDescent="0.3">
      <c r="A6" s="36" t="s">
        <v>227</v>
      </c>
      <c r="B6" s="36" t="s">
        <v>227</v>
      </c>
      <c r="C6" s="36" t="s">
        <v>227</v>
      </c>
      <c r="D6" s="36" t="s">
        <v>227</v>
      </c>
      <c r="E6" s="36" t="s">
        <v>227</v>
      </c>
      <c r="F6" s="36" t="s">
        <v>227</v>
      </c>
      <c r="G6" s="36" t="s">
        <v>228</v>
      </c>
      <c r="H6" s="36" t="s">
        <v>42</v>
      </c>
      <c r="I6" s="36" t="s">
        <v>40</v>
      </c>
      <c r="J6" s="36" t="s">
        <v>43</v>
      </c>
      <c r="K6" s="36" t="s">
        <v>44</v>
      </c>
      <c r="L6" s="36" t="s">
        <v>45</v>
      </c>
      <c r="M6" s="36" t="s">
        <v>46</v>
      </c>
      <c r="N6" s="36" t="s">
        <v>47</v>
      </c>
      <c r="O6" s="36" t="s">
        <v>48</v>
      </c>
      <c r="P6" s="36" t="s">
        <v>49</v>
      </c>
    </row>
    <row r="7" spans="1:16" s="195" customFormat="1" x14ac:dyDescent="0.25">
      <c r="A7" s="209"/>
      <c r="B7" s="209"/>
      <c r="C7" s="209"/>
      <c r="D7" s="209"/>
      <c r="E7" s="209"/>
      <c r="F7" s="209"/>
      <c r="G7" s="16" t="str">
        <f>CONCATENATE(A7,"-",B7,"-",C7,"-",D7,"-",E7,"-",F7)</f>
        <v>-----</v>
      </c>
      <c r="H7" s="210"/>
      <c r="I7" s="35"/>
      <c r="J7" s="35"/>
      <c r="K7" s="35"/>
      <c r="L7" s="35"/>
      <c r="M7" s="35"/>
      <c r="N7" s="35">
        <f>SUM(I7:M7)</f>
        <v>0</v>
      </c>
      <c r="O7" s="211"/>
      <c r="P7" s="35" t="e">
        <f>N7/O7</f>
        <v>#DIV/0!</v>
      </c>
    </row>
    <row r="8" spans="1:16" s="195" customFormat="1" x14ac:dyDescent="0.25">
      <c r="A8" s="218"/>
      <c r="B8" s="219"/>
      <c r="C8" s="216"/>
      <c r="D8" s="216"/>
      <c r="E8" s="216"/>
      <c r="F8" s="216"/>
      <c r="G8" s="216"/>
      <c r="H8" s="216"/>
      <c r="I8" s="217"/>
      <c r="J8" s="216"/>
    </row>
    <row r="9" spans="1:16" s="195" customFormat="1" x14ac:dyDescent="0.25">
      <c r="A9" s="34" t="s">
        <v>229</v>
      </c>
      <c r="B9" s="33" t="s">
        <v>243</v>
      </c>
    </row>
    <row r="10" spans="1:16" s="195" customFormat="1" x14ac:dyDescent="0.25">
      <c r="A10" s="214" t="s">
        <v>228</v>
      </c>
      <c r="B10" s="33" t="s">
        <v>226</v>
      </c>
    </row>
    <row r="11" spans="1:16" s="195" customFormat="1" x14ac:dyDescent="0.25">
      <c r="A11" s="34" t="s">
        <v>42</v>
      </c>
      <c r="B11" s="33" t="s">
        <v>179</v>
      </c>
    </row>
    <row r="12" spans="1:16" s="195" customFormat="1" ht="13" x14ac:dyDescent="0.3">
      <c r="A12" s="34" t="s">
        <v>40</v>
      </c>
      <c r="B12" s="33" t="s">
        <v>238</v>
      </c>
      <c r="C12" s="215"/>
      <c r="D12" s="215"/>
      <c r="E12" s="215"/>
    </row>
    <row r="13" spans="1:16" s="195" customFormat="1" x14ac:dyDescent="0.25">
      <c r="A13" s="34" t="s">
        <v>43</v>
      </c>
      <c r="B13" s="33" t="s">
        <v>242</v>
      </c>
    </row>
    <row r="14" spans="1:16" s="195" customFormat="1" x14ac:dyDescent="0.25">
      <c r="A14" s="34" t="s">
        <v>44</v>
      </c>
      <c r="B14" s="33" t="s">
        <v>239</v>
      </c>
    </row>
    <row r="15" spans="1:16" s="195" customFormat="1" x14ac:dyDescent="0.25">
      <c r="A15" s="34" t="s">
        <v>45</v>
      </c>
      <c r="B15" s="33" t="s">
        <v>240</v>
      </c>
    </row>
    <row r="16" spans="1:16" s="195" customFormat="1" x14ac:dyDescent="0.25">
      <c r="A16" s="34" t="s">
        <v>46</v>
      </c>
      <c r="B16" s="33" t="s">
        <v>241</v>
      </c>
    </row>
    <row r="17" spans="1:2" s="195" customFormat="1" x14ac:dyDescent="0.25">
      <c r="A17" s="34" t="s">
        <v>47</v>
      </c>
      <c r="B17" s="33" t="s">
        <v>182</v>
      </c>
    </row>
    <row r="18" spans="1:2" s="195" customFormat="1" x14ac:dyDescent="0.25">
      <c r="A18" s="34" t="s">
        <v>48</v>
      </c>
      <c r="B18" s="33" t="s">
        <v>289</v>
      </c>
    </row>
    <row r="19" spans="1:2" s="195" customFormat="1" x14ac:dyDescent="0.25">
      <c r="A19" s="34" t="s">
        <v>49</v>
      </c>
      <c r="B19" s="33" t="s">
        <v>181</v>
      </c>
    </row>
    <row r="20" spans="1:2" s="195" customFormat="1" x14ac:dyDescent="0.25"/>
    <row r="21" spans="1:2" s="195" customFormat="1" x14ac:dyDescent="0.25"/>
    <row r="22" spans="1:2" s="195" customFormat="1" x14ac:dyDescent="0.25"/>
    <row r="23" spans="1:2" s="195" customFormat="1" x14ac:dyDescent="0.25"/>
    <row r="24" spans="1:2" s="195" customFormat="1" x14ac:dyDescent="0.25"/>
    <row r="25" spans="1:2" s="195" customFormat="1" x14ac:dyDescent="0.25"/>
    <row r="26" spans="1:2" s="195" customFormat="1" x14ac:dyDescent="0.25"/>
    <row r="27" spans="1:2" s="195" customFormat="1" x14ac:dyDescent="0.25"/>
    <row r="28" spans="1:2" s="195" customFormat="1" x14ac:dyDescent="0.25"/>
    <row r="29" spans="1:2" s="195" customFormat="1" x14ac:dyDescent="0.25"/>
    <row r="30" spans="1:2" s="195" customFormat="1" x14ac:dyDescent="0.25"/>
    <row r="31" spans="1:2" s="195" customFormat="1" x14ac:dyDescent="0.25"/>
    <row r="32" spans="1:2" s="195" customFormat="1" x14ac:dyDescent="0.25"/>
    <row r="33" s="195" customFormat="1" x14ac:dyDescent="0.25"/>
    <row r="34" s="195" customFormat="1" x14ac:dyDescent="0.25"/>
    <row r="35" s="195" customFormat="1" x14ac:dyDescent="0.25"/>
    <row r="36" s="195" customFormat="1" x14ac:dyDescent="0.25"/>
    <row r="37" s="195" customFormat="1" x14ac:dyDescent="0.25"/>
    <row r="38" s="195" customFormat="1" x14ac:dyDescent="0.25"/>
    <row r="39" s="195" customFormat="1" x14ac:dyDescent="0.25"/>
    <row r="40" s="195" customFormat="1" x14ac:dyDescent="0.25"/>
    <row r="41" s="195" customFormat="1" x14ac:dyDescent="0.25"/>
    <row r="42" s="195" customFormat="1" x14ac:dyDescent="0.25"/>
    <row r="43" s="195" customFormat="1" x14ac:dyDescent="0.25"/>
    <row r="44" s="195" customFormat="1" x14ac:dyDescent="0.25"/>
    <row r="45" s="195" customFormat="1" x14ac:dyDescent="0.25"/>
    <row r="46" s="195" customFormat="1" x14ac:dyDescent="0.25"/>
    <row r="47" s="195" customFormat="1" x14ac:dyDescent="0.25"/>
    <row r="48" s="195" customFormat="1" x14ac:dyDescent="0.25"/>
    <row r="49" s="195" customFormat="1" x14ac:dyDescent="0.25"/>
    <row r="50" s="195" customFormat="1" x14ac:dyDescent="0.25"/>
    <row r="51" s="195" customFormat="1" x14ac:dyDescent="0.25"/>
    <row r="52" s="195" customFormat="1" x14ac:dyDescent="0.25"/>
    <row r="53" s="195" customFormat="1" x14ac:dyDescent="0.25"/>
    <row r="54" s="195" customFormat="1" x14ac:dyDescent="0.25"/>
    <row r="55" s="195" customFormat="1" x14ac:dyDescent="0.25"/>
    <row r="56" s="195" customFormat="1" x14ac:dyDescent="0.25"/>
    <row r="57" s="195" customFormat="1" x14ac:dyDescent="0.25"/>
    <row r="58" s="195"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25"/>
  <sheetViews>
    <sheetView workbookViewId="0"/>
  </sheetViews>
  <sheetFormatPr defaultRowHeight="12.5" x14ac:dyDescent="0.25"/>
  <cols>
    <col min="1" max="1" width="9" customWidth="1"/>
    <col min="2" max="2" width="24.26953125" customWidth="1"/>
    <col min="3" max="3" width="16.26953125" customWidth="1"/>
    <col min="4" max="4" width="17.54296875" customWidth="1"/>
    <col min="5" max="5" width="21.26953125" customWidth="1"/>
    <col min="6" max="6" width="16" customWidth="1"/>
    <col min="7" max="7" width="25.26953125" customWidth="1"/>
    <col min="8" max="8" width="40.26953125" customWidth="1"/>
  </cols>
  <sheetData>
    <row r="1" spans="1:8" ht="18" x14ac:dyDescent="0.4">
      <c r="A1" s="5" t="s">
        <v>0</v>
      </c>
    </row>
    <row r="2" spans="1:8" ht="17.5" x14ac:dyDescent="0.35">
      <c r="A2" s="1"/>
    </row>
    <row r="3" spans="1:8" ht="18" x14ac:dyDescent="0.4">
      <c r="A3" s="7" t="s">
        <v>339</v>
      </c>
    </row>
    <row r="4" spans="1:8" ht="17.5" x14ac:dyDescent="0.35">
      <c r="A4" s="1"/>
    </row>
    <row r="5" spans="1:8" ht="12.65" customHeight="1" x14ac:dyDescent="0.25">
      <c r="A5" s="161" t="s">
        <v>300</v>
      </c>
      <c r="B5" s="157" t="s">
        <v>301</v>
      </c>
      <c r="C5" s="159" t="s">
        <v>302</v>
      </c>
      <c r="D5" s="162"/>
      <c r="E5" s="162"/>
      <c r="F5" s="162"/>
      <c r="G5" s="162"/>
      <c r="H5" s="160"/>
    </row>
    <row r="6" spans="1:8" ht="31.5" customHeight="1" x14ac:dyDescent="0.25">
      <c r="A6" s="158"/>
      <c r="B6" s="158"/>
      <c r="C6" s="70" t="s">
        <v>303</v>
      </c>
      <c r="D6" s="71" t="s">
        <v>168</v>
      </c>
      <c r="E6" s="71" t="s">
        <v>171</v>
      </c>
      <c r="F6" s="71" t="s">
        <v>327</v>
      </c>
      <c r="G6" s="71" t="s">
        <v>349</v>
      </c>
      <c r="H6" s="71" t="s">
        <v>329</v>
      </c>
    </row>
    <row r="7" spans="1:8" ht="13" x14ac:dyDescent="0.25">
      <c r="A7" s="72" t="s">
        <v>225</v>
      </c>
      <c r="B7" s="73" t="s">
        <v>230</v>
      </c>
      <c r="C7" s="73"/>
      <c r="D7" s="73"/>
      <c r="E7" s="73"/>
      <c r="F7" s="73"/>
      <c r="G7" s="73"/>
      <c r="H7" s="74"/>
    </row>
    <row r="8" spans="1:8" ht="13" x14ac:dyDescent="0.25">
      <c r="A8" s="72" t="s">
        <v>224</v>
      </c>
      <c r="B8" s="73" t="s">
        <v>340</v>
      </c>
      <c r="C8" s="73"/>
      <c r="D8" s="73"/>
      <c r="E8" s="73"/>
      <c r="F8" s="73"/>
      <c r="G8" s="73"/>
      <c r="H8" s="74"/>
    </row>
    <row r="9" spans="1:8" ht="13" x14ac:dyDescent="0.25">
      <c r="A9" s="72" t="s">
        <v>43</v>
      </c>
      <c r="B9" s="73" t="s">
        <v>180</v>
      </c>
      <c r="C9" s="73"/>
      <c r="D9" s="73"/>
      <c r="E9" s="73"/>
      <c r="F9" s="73"/>
      <c r="G9" s="73"/>
      <c r="H9" s="74"/>
    </row>
    <row r="10" spans="1:8" ht="13" x14ac:dyDescent="0.25">
      <c r="A10" s="72" t="s">
        <v>44</v>
      </c>
      <c r="B10" s="73" t="s">
        <v>231</v>
      </c>
      <c r="C10" s="73"/>
      <c r="D10" s="73"/>
      <c r="E10" s="73"/>
      <c r="F10" s="73"/>
      <c r="G10" s="73"/>
      <c r="H10" s="74"/>
    </row>
    <row r="11" spans="1:8" ht="13" x14ac:dyDescent="0.25">
      <c r="A11" s="72" t="s">
        <v>331</v>
      </c>
      <c r="B11" s="73" t="s">
        <v>332</v>
      </c>
      <c r="C11" s="73"/>
      <c r="D11" s="73"/>
      <c r="E11" s="73"/>
      <c r="F11" s="73"/>
      <c r="G11" s="73"/>
      <c r="H11" s="74"/>
    </row>
    <row r="12" spans="1:8" ht="13" x14ac:dyDescent="0.25">
      <c r="A12" s="72" t="s">
        <v>333</v>
      </c>
      <c r="B12" s="73" t="s">
        <v>334</v>
      </c>
      <c r="C12" s="73"/>
      <c r="D12" s="73"/>
      <c r="E12" s="73"/>
      <c r="F12" s="73"/>
      <c r="G12" s="73"/>
      <c r="H12" s="74"/>
    </row>
    <row r="13" spans="1:8" ht="13" x14ac:dyDescent="0.25">
      <c r="A13" s="72" t="s">
        <v>46</v>
      </c>
      <c r="B13" s="73" t="s">
        <v>85</v>
      </c>
      <c r="C13" s="73"/>
      <c r="D13" s="73"/>
      <c r="E13" s="73"/>
      <c r="F13" s="73"/>
      <c r="G13" s="73"/>
      <c r="H13" s="74"/>
    </row>
    <row r="14" spans="1:8" ht="13" x14ac:dyDescent="0.25">
      <c r="A14" s="72" t="s">
        <v>48</v>
      </c>
      <c r="B14" s="73" t="s">
        <v>335</v>
      </c>
      <c r="C14" s="73"/>
      <c r="D14" s="73"/>
      <c r="E14" s="73"/>
      <c r="F14" s="73"/>
      <c r="G14" s="73"/>
      <c r="H14" s="74"/>
    </row>
    <row r="15" spans="1:8" s="11" customFormat="1" x14ac:dyDescent="0.25"/>
    <row r="16" spans="1:8" s="11" customFormat="1" ht="13" x14ac:dyDescent="0.25">
      <c r="A16" s="138" t="s">
        <v>193</v>
      </c>
    </row>
    <row r="17" spans="1:1" s="11" customFormat="1" x14ac:dyDescent="0.25">
      <c r="A17" s="139" t="s">
        <v>341</v>
      </c>
    </row>
    <row r="18" spans="1:1" s="11" customFormat="1" x14ac:dyDescent="0.25">
      <c r="A18" s="139" t="s">
        <v>342</v>
      </c>
    </row>
    <row r="19" spans="1:1" s="11" customFormat="1" x14ac:dyDescent="0.25">
      <c r="A19" s="140" t="s">
        <v>323</v>
      </c>
    </row>
    <row r="20" spans="1:1" s="11" customFormat="1" x14ac:dyDescent="0.25">
      <c r="A20" s="140" t="s">
        <v>317</v>
      </c>
    </row>
    <row r="21" spans="1:1" s="11" customFormat="1" x14ac:dyDescent="0.25">
      <c r="A21" s="140" t="s">
        <v>318</v>
      </c>
    </row>
    <row r="22" spans="1:1" s="11" customFormat="1" x14ac:dyDescent="0.25">
      <c r="A22" s="141" t="s">
        <v>319</v>
      </c>
    </row>
    <row r="23" spans="1:1" s="11" customFormat="1" x14ac:dyDescent="0.25">
      <c r="A23" s="139" t="s">
        <v>338</v>
      </c>
    </row>
    <row r="24" spans="1:1" s="11" customFormat="1" x14ac:dyDescent="0.25"/>
    <row r="25" spans="1:1" s="11" customFormat="1" x14ac:dyDescent="0.25"/>
  </sheetData>
  <mergeCells count="3">
    <mergeCell ref="A5:A6"/>
    <mergeCell ref="B5:B6"/>
    <mergeCell ref="C5:H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45"/>
  <sheetViews>
    <sheetView showZeros="0" zoomScaleNormal="100" workbookViewId="0">
      <selection activeCell="A5" sqref="A5:J5"/>
    </sheetView>
  </sheetViews>
  <sheetFormatPr defaultRowHeight="12.5" x14ac:dyDescent="0.25"/>
  <cols>
    <col min="1" max="10" width="12.54296875" customWidth="1"/>
  </cols>
  <sheetData>
    <row r="1" spans="1:10" s="1" customFormat="1" ht="18" x14ac:dyDescent="0.4">
      <c r="A1" s="5" t="s">
        <v>0</v>
      </c>
    </row>
    <row r="2" spans="1:10" s="1" customFormat="1" ht="17.5" x14ac:dyDescent="0.35">
      <c r="A2" s="6"/>
      <c r="B2" s="3"/>
      <c r="C2" s="3"/>
      <c r="D2" s="3"/>
    </row>
    <row r="3" spans="1:10" s="1" customFormat="1" ht="18" x14ac:dyDescent="0.4">
      <c r="A3" s="7" t="s">
        <v>278</v>
      </c>
    </row>
    <row r="4" spans="1:10" s="1" customFormat="1" ht="18" x14ac:dyDescent="0.4">
      <c r="A4" s="7"/>
    </row>
    <row r="5" spans="1:10" ht="52" x14ac:dyDescent="0.25">
      <c r="A5" s="20" t="s">
        <v>236</v>
      </c>
      <c r="B5" s="4" t="s">
        <v>90</v>
      </c>
      <c r="C5" s="2" t="s">
        <v>230</v>
      </c>
      <c r="D5" s="4" t="s">
        <v>180</v>
      </c>
      <c r="E5" s="2" t="s">
        <v>231</v>
      </c>
      <c r="F5" s="2" t="s">
        <v>232</v>
      </c>
      <c r="G5" s="2" t="s">
        <v>85</v>
      </c>
      <c r="H5" s="2" t="s">
        <v>38</v>
      </c>
      <c r="I5" s="67" t="s">
        <v>357</v>
      </c>
      <c r="J5" s="2" t="s">
        <v>87</v>
      </c>
    </row>
    <row r="6" spans="1:10" s="11" customFormat="1" ht="13" x14ac:dyDescent="0.3">
      <c r="A6" s="17" t="s">
        <v>41</v>
      </c>
      <c r="B6" s="17" t="s">
        <v>42</v>
      </c>
      <c r="C6" s="17" t="s">
        <v>40</v>
      </c>
      <c r="D6" s="17" t="s">
        <v>43</v>
      </c>
      <c r="E6" s="17" t="s">
        <v>44</v>
      </c>
      <c r="F6" s="17" t="s">
        <v>45</v>
      </c>
      <c r="G6" s="17" t="s">
        <v>46</v>
      </c>
      <c r="H6" s="17" t="s">
        <v>47</v>
      </c>
      <c r="I6" s="17" t="s">
        <v>48</v>
      </c>
      <c r="J6" s="17" t="s">
        <v>49</v>
      </c>
    </row>
    <row r="7" spans="1:10" s="11" customFormat="1" x14ac:dyDescent="0.25">
      <c r="E7" s="133"/>
      <c r="F7" s="134"/>
      <c r="G7" s="134"/>
      <c r="H7" s="134">
        <f>SUM(C7:G7)</f>
        <v>0</v>
      </c>
      <c r="I7" s="135"/>
      <c r="J7" s="134" t="e">
        <f>H7/I7</f>
        <v>#DIV/0!</v>
      </c>
    </row>
    <row r="8" spans="1:10" s="11" customFormat="1" x14ac:dyDescent="0.25">
      <c r="A8" s="136"/>
      <c r="B8" s="137"/>
      <c r="C8" s="134"/>
      <c r="D8" s="134"/>
      <c r="E8" s="134"/>
      <c r="F8" s="134"/>
      <c r="G8" s="134"/>
      <c r="H8" s="134"/>
      <c r="I8" s="135"/>
      <c r="J8" s="134"/>
    </row>
    <row r="9" spans="1:10" s="11" customFormat="1" x14ac:dyDescent="0.25">
      <c r="A9" s="10" t="s">
        <v>251</v>
      </c>
      <c r="B9" s="12" t="s">
        <v>252</v>
      </c>
    </row>
    <row r="10" spans="1:10" s="11" customFormat="1" x14ac:dyDescent="0.25">
      <c r="A10" s="10" t="s">
        <v>42</v>
      </c>
      <c r="B10" s="12" t="s">
        <v>179</v>
      </c>
    </row>
    <row r="11" spans="1:10" s="11" customFormat="1" ht="13" x14ac:dyDescent="0.3">
      <c r="A11" s="10" t="s">
        <v>40</v>
      </c>
      <c r="B11" s="12" t="s">
        <v>282</v>
      </c>
      <c r="C11" s="13"/>
      <c r="D11" s="13"/>
      <c r="E11" s="13"/>
    </row>
    <row r="12" spans="1:10" s="11" customFormat="1" x14ac:dyDescent="0.25">
      <c r="A12" s="10" t="s">
        <v>43</v>
      </c>
      <c r="B12" s="12" t="s">
        <v>283</v>
      </c>
    </row>
    <row r="13" spans="1:10" s="11" customFormat="1" x14ac:dyDescent="0.25">
      <c r="A13" s="10" t="s">
        <v>44</v>
      </c>
      <c r="B13" s="12" t="s">
        <v>284</v>
      </c>
    </row>
    <row r="14" spans="1:10" s="11" customFormat="1" x14ac:dyDescent="0.25">
      <c r="A14" s="10" t="s">
        <v>45</v>
      </c>
      <c r="B14" s="12" t="s">
        <v>285</v>
      </c>
    </row>
    <row r="15" spans="1:10" s="11" customFormat="1" x14ac:dyDescent="0.25">
      <c r="A15" s="10" t="s">
        <v>46</v>
      </c>
      <c r="B15" s="12" t="s">
        <v>286</v>
      </c>
    </row>
    <row r="16" spans="1:10" s="11" customFormat="1" x14ac:dyDescent="0.25">
      <c r="A16" s="10" t="s">
        <v>47</v>
      </c>
      <c r="B16" s="12" t="s">
        <v>182</v>
      </c>
    </row>
    <row r="17" spans="1:2" s="11" customFormat="1" x14ac:dyDescent="0.25">
      <c r="A17" s="10" t="s">
        <v>48</v>
      </c>
      <c r="B17" s="12" t="s">
        <v>290</v>
      </c>
    </row>
    <row r="18" spans="1:2" s="11" customFormat="1" x14ac:dyDescent="0.25">
      <c r="A18" s="10" t="s">
        <v>49</v>
      </c>
      <c r="B18" s="12" t="s">
        <v>287</v>
      </c>
    </row>
    <row r="19" spans="1:2" s="11" customFormat="1" x14ac:dyDescent="0.25"/>
    <row r="20" spans="1:2" s="11" customFormat="1" x14ac:dyDescent="0.25"/>
    <row r="21" spans="1:2" s="11" customFormat="1" x14ac:dyDescent="0.25"/>
    <row r="22" spans="1:2" s="11" customFormat="1" x14ac:dyDescent="0.25"/>
    <row r="23" spans="1:2" s="11" customFormat="1" x14ac:dyDescent="0.25"/>
    <row r="24" spans="1:2" s="11" customFormat="1" x14ac:dyDescent="0.25"/>
    <row r="25" spans="1:2" s="11" customFormat="1" x14ac:dyDescent="0.25"/>
    <row r="26" spans="1:2" s="11" customFormat="1" x14ac:dyDescent="0.25"/>
    <row r="27" spans="1:2" s="11" customFormat="1" x14ac:dyDescent="0.25"/>
    <row r="28" spans="1:2" s="11" customFormat="1" x14ac:dyDescent="0.25"/>
    <row r="29" spans="1:2" s="11" customFormat="1" x14ac:dyDescent="0.25"/>
    <row r="30" spans="1:2" s="11" customFormat="1" x14ac:dyDescent="0.25"/>
    <row r="31" spans="1:2" s="11" customFormat="1" x14ac:dyDescent="0.25"/>
    <row r="32" spans="1:2" s="11" customFormat="1" x14ac:dyDescent="0.25"/>
    <row r="33" s="11" customFormat="1" x14ac:dyDescent="0.25"/>
    <row r="34" s="11" customFormat="1" x14ac:dyDescent="0.25"/>
    <row r="35" s="11" customFormat="1" x14ac:dyDescent="0.25"/>
    <row r="36" s="11" customFormat="1" x14ac:dyDescent="0.25"/>
    <row r="37" s="11" customFormat="1" x14ac:dyDescent="0.25"/>
    <row r="38" s="11" customFormat="1" x14ac:dyDescent="0.25"/>
    <row r="39" s="11" customFormat="1" x14ac:dyDescent="0.25"/>
    <row r="40" s="11" customFormat="1" x14ac:dyDescent="0.25"/>
    <row r="41" s="11" customFormat="1" x14ac:dyDescent="0.25"/>
    <row r="42" s="11" customFormat="1" x14ac:dyDescent="0.25"/>
    <row r="43" s="11" customFormat="1" x14ac:dyDescent="0.25"/>
    <row r="44" s="11" customFormat="1" x14ac:dyDescent="0.25"/>
    <row r="45" s="11" customFormat="1" x14ac:dyDescent="0.25"/>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H13" sqref="H13"/>
    </sheetView>
  </sheetViews>
  <sheetFormatPr defaultRowHeight="12.5" x14ac:dyDescent="0.25"/>
  <cols>
    <col min="1" max="14" width="15.54296875" style="30" customWidth="1"/>
    <col min="15" max="15" width="11.54296875" style="30" customWidth="1"/>
    <col min="16" max="16" width="12.54296875" style="30" customWidth="1"/>
    <col min="17" max="16384" width="8.7265625" style="30"/>
  </cols>
  <sheetData>
    <row r="1" spans="1:16" ht="18" x14ac:dyDescent="0.4">
      <c r="A1" s="45" t="s">
        <v>0</v>
      </c>
      <c r="B1" s="45"/>
      <c r="C1" s="45"/>
      <c r="D1" s="46"/>
      <c r="E1" s="46"/>
      <c r="F1" s="28"/>
      <c r="G1" s="28"/>
      <c r="H1" s="28"/>
      <c r="I1" s="28"/>
      <c r="J1" s="28"/>
      <c r="K1" s="28"/>
      <c r="L1" s="28"/>
      <c r="M1" s="28"/>
    </row>
    <row r="2" spans="1:16" ht="17.5" x14ac:dyDescent="0.35">
      <c r="A2" s="47"/>
      <c r="B2" s="47"/>
      <c r="C2" s="47"/>
      <c r="D2" s="48"/>
      <c r="E2" s="48"/>
      <c r="G2" s="28"/>
      <c r="H2" s="28"/>
      <c r="I2" s="28"/>
      <c r="J2" s="28"/>
      <c r="K2" s="28"/>
      <c r="L2" s="28"/>
      <c r="M2" s="28"/>
    </row>
    <row r="3" spans="1:16" ht="18" x14ac:dyDescent="0.4">
      <c r="A3" s="49" t="s">
        <v>188</v>
      </c>
      <c r="B3" s="49"/>
      <c r="C3" s="49"/>
      <c r="D3" s="46"/>
      <c r="E3" s="46"/>
      <c r="F3" s="28"/>
      <c r="G3" s="28"/>
      <c r="H3" s="28"/>
      <c r="I3" s="28"/>
      <c r="J3" s="28"/>
      <c r="K3" s="28"/>
      <c r="L3" s="28"/>
      <c r="M3" s="28"/>
    </row>
    <row r="4" spans="1:16" ht="18" x14ac:dyDescent="0.4">
      <c r="A4" s="49"/>
      <c r="B4" s="49"/>
      <c r="C4" s="49"/>
      <c r="D4" s="46"/>
      <c r="E4" s="46"/>
      <c r="F4" s="28"/>
      <c r="G4" s="28"/>
      <c r="H4" s="28"/>
      <c r="I4" s="28"/>
      <c r="J4" s="28"/>
      <c r="K4" s="28"/>
      <c r="L4" s="28"/>
      <c r="M4" s="28"/>
    </row>
    <row r="5" spans="1:16" x14ac:dyDescent="0.25">
      <c r="A5" s="50"/>
      <c r="B5" s="50"/>
      <c r="C5" s="50"/>
      <c r="D5" s="51"/>
      <c r="E5" s="51"/>
      <c r="F5" s="51"/>
      <c r="G5" s="51"/>
      <c r="H5" s="51"/>
      <c r="I5" s="51"/>
      <c r="J5" s="51"/>
      <c r="K5" s="51"/>
      <c r="L5" s="51"/>
      <c r="M5" s="51"/>
    </row>
    <row r="6" spans="1:16" ht="18" x14ac:dyDescent="0.4">
      <c r="A6" s="50"/>
      <c r="B6" s="50"/>
      <c r="C6" s="49"/>
      <c r="D6" s="46"/>
      <c r="E6" s="46"/>
      <c r="F6" s="28"/>
      <c r="G6" s="28"/>
      <c r="H6" s="28"/>
      <c r="I6" s="28"/>
      <c r="J6" s="28"/>
      <c r="K6" s="28"/>
      <c r="L6" s="28"/>
      <c r="M6" s="28"/>
    </row>
    <row r="7" spans="1:16" s="195" customFormat="1" ht="52" x14ac:dyDescent="0.25">
      <c r="A7" s="54" t="s">
        <v>204</v>
      </c>
      <c r="B7" s="54" t="s">
        <v>205</v>
      </c>
      <c r="C7" s="68" t="s">
        <v>189</v>
      </c>
      <c r="D7" s="54" t="s">
        <v>190</v>
      </c>
      <c r="E7" s="68" t="s">
        <v>201</v>
      </c>
      <c r="F7" s="68" t="s">
        <v>202</v>
      </c>
      <c r="G7" s="68" t="s">
        <v>73</v>
      </c>
      <c r="H7" s="68" t="s">
        <v>203</v>
      </c>
      <c r="I7" s="68" t="s">
        <v>360</v>
      </c>
      <c r="J7" s="68" t="s">
        <v>191</v>
      </c>
      <c r="K7" s="68" t="s">
        <v>192</v>
      </c>
      <c r="L7" s="68" t="s">
        <v>67</v>
      </c>
      <c r="M7" s="68" t="s">
        <v>86</v>
      </c>
      <c r="N7" s="68" t="s">
        <v>414</v>
      </c>
      <c r="O7" s="69" t="s">
        <v>418</v>
      </c>
      <c r="P7" s="69" t="s">
        <v>415</v>
      </c>
    </row>
    <row r="8" spans="1:16" s="195" customFormat="1" ht="13" x14ac:dyDescent="0.3">
      <c r="A8" s="220" t="s">
        <v>41</v>
      </c>
      <c r="B8" s="220" t="s">
        <v>42</v>
      </c>
      <c r="C8" s="220" t="s">
        <v>40</v>
      </c>
      <c r="D8" s="220" t="s">
        <v>43</v>
      </c>
      <c r="E8" s="220" t="s">
        <v>44</v>
      </c>
      <c r="F8" s="220" t="s">
        <v>45</v>
      </c>
      <c r="G8" s="220" t="s">
        <v>46</v>
      </c>
      <c r="H8" s="220" t="s">
        <v>47</v>
      </c>
      <c r="I8" s="220" t="s">
        <v>48</v>
      </c>
      <c r="J8" s="220" t="s">
        <v>49</v>
      </c>
      <c r="K8" s="220" t="s">
        <v>50</v>
      </c>
      <c r="L8" s="220" t="s">
        <v>51</v>
      </c>
      <c r="M8" s="220" t="s">
        <v>52</v>
      </c>
      <c r="N8" s="220" t="s">
        <v>53</v>
      </c>
      <c r="O8" s="220" t="s">
        <v>54</v>
      </c>
      <c r="P8" s="220" t="s">
        <v>55</v>
      </c>
    </row>
    <row r="9" spans="1:16" s="195" customFormat="1" x14ac:dyDescent="0.25">
      <c r="A9" s="132"/>
      <c r="B9" s="132"/>
      <c r="C9" s="132"/>
      <c r="D9" s="132"/>
      <c r="E9" s="132"/>
      <c r="F9" s="53"/>
      <c r="G9" s="132"/>
      <c r="H9" s="132"/>
      <c r="I9" s="132"/>
      <c r="J9" s="132"/>
      <c r="K9" s="132" t="e">
        <f>J9/I9</f>
        <v>#DIV/0!</v>
      </c>
      <c r="L9" s="132"/>
      <c r="M9" s="132"/>
      <c r="N9" s="221"/>
    </row>
    <row r="10" spans="1:16" s="195" customFormat="1" x14ac:dyDescent="0.25">
      <c r="A10" s="222"/>
      <c r="B10" s="222"/>
      <c r="C10" s="85"/>
      <c r="D10" s="85"/>
      <c r="E10" s="85"/>
      <c r="F10" s="85"/>
      <c r="G10" s="85"/>
      <c r="H10" s="85"/>
      <c r="I10" s="85"/>
      <c r="J10" s="85"/>
      <c r="K10" s="85"/>
      <c r="L10" s="85"/>
      <c r="M10" s="85"/>
    </row>
    <row r="11" spans="1:16" s="195" customFormat="1" ht="13" x14ac:dyDescent="0.3">
      <c r="A11" s="52"/>
      <c r="B11" s="52"/>
      <c r="C11" s="52"/>
      <c r="E11" s="85"/>
      <c r="F11" s="85"/>
      <c r="G11" s="85"/>
      <c r="H11" s="85"/>
      <c r="I11" s="85"/>
      <c r="J11" s="85"/>
      <c r="K11" s="85"/>
      <c r="L11" s="85"/>
      <c r="M11" s="85"/>
    </row>
    <row r="12" spans="1:16" s="195" customFormat="1" ht="13" x14ac:dyDescent="0.3">
      <c r="A12" s="34" t="s">
        <v>193</v>
      </c>
      <c r="B12" s="223"/>
      <c r="C12" s="85"/>
      <c r="D12" s="85"/>
      <c r="E12" s="85"/>
      <c r="F12" s="85"/>
      <c r="G12" s="85"/>
      <c r="H12" s="85"/>
      <c r="I12" s="85"/>
      <c r="J12" s="85"/>
      <c r="K12" s="85"/>
      <c r="L12" s="85"/>
      <c r="M12" s="85"/>
    </row>
    <row r="13" spans="1:16" s="195" customFormat="1" x14ac:dyDescent="0.25">
      <c r="A13" s="34" t="s">
        <v>41</v>
      </c>
      <c r="B13" s="85" t="s">
        <v>194</v>
      </c>
      <c r="C13" s="85"/>
      <c r="D13" s="85"/>
      <c r="E13" s="85"/>
      <c r="F13" s="85"/>
      <c r="G13" s="85"/>
      <c r="H13" s="85"/>
      <c r="I13" s="85"/>
      <c r="J13" s="85"/>
      <c r="K13" s="85"/>
      <c r="L13" s="85"/>
    </row>
    <row r="14" spans="1:16" s="195" customFormat="1" x14ac:dyDescent="0.25">
      <c r="A14" s="34" t="s">
        <v>42</v>
      </c>
      <c r="B14" s="195" t="s">
        <v>233</v>
      </c>
      <c r="C14" s="85"/>
      <c r="D14" s="85"/>
      <c r="E14" s="85"/>
      <c r="F14" s="85"/>
      <c r="G14" s="85"/>
      <c r="H14" s="85"/>
      <c r="I14" s="85"/>
      <c r="J14" s="85"/>
      <c r="K14" s="85"/>
      <c r="L14" s="85"/>
    </row>
    <row r="15" spans="1:16" s="195" customFormat="1" x14ac:dyDescent="0.25">
      <c r="A15" s="34" t="s">
        <v>40</v>
      </c>
      <c r="B15" s="85" t="s">
        <v>195</v>
      </c>
      <c r="C15" s="85"/>
      <c r="D15" s="85"/>
      <c r="E15" s="85"/>
      <c r="F15" s="85"/>
      <c r="G15" s="85"/>
      <c r="H15" s="85"/>
      <c r="I15" s="85"/>
      <c r="J15" s="85"/>
      <c r="K15" s="85"/>
      <c r="L15" s="85"/>
    </row>
    <row r="16" spans="1:16" s="195" customFormat="1" x14ac:dyDescent="0.25">
      <c r="A16" s="34" t="s">
        <v>43</v>
      </c>
      <c r="B16" s="85" t="s">
        <v>196</v>
      </c>
      <c r="C16" s="85"/>
      <c r="D16" s="85"/>
      <c r="E16" s="85"/>
      <c r="F16" s="85"/>
      <c r="G16" s="85"/>
      <c r="H16" s="85"/>
      <c r="I16" s="85"/>
      <c r="J16" s="85"/>
      <c r="K16" s="85"/>
      <c r="L16" s="85"/>
    </row>
    <row r="17" spans="1:13" s="195" customFormat="1" x14ac:dyDescent="0.25">
      <c r="A17" s="34" t="s">
        <v>44</v>
      </c>
      <c r="B17" s="85" t="s">
        <v>197</v>
      </c>
      <c r="C17" s="85"/>
      <c r="D17" s="85"/>
      <c r="E17" s="85"/>
      <c r="F17" s="85"/>
      <c r="G17" s="85"/>
      <c r="H17" s="85"/>
      <c r="I17" s="85"/>
      <c r="J17" s="85"/>
      <c r="K17" s="85"/>
      <c r="L17" s="85"/>
    </row>
    <row r="18" spans="1:13" s="195" customFormat="1" x14ac:dyDescent="0.25">
      <c r="A18" s="34" t="s">
        <v>45</v>
      </c>
      <c r="B18" s="85" t="s">
        <v>207</v>
      </c>
      <c r="C18" s="85"/>
      <c r="D18" s="85"/>
      <c r="E18" s="85"/>
      <c r="F18" s="85"/>
      <c r="G18" s="85"/>
      <c r="H18" s="85"/>
      <c r="I18" s="85"/>
      <c r="J18" s="85"/>
      <c r="K18" s="85"/>
      <c r="L18" s="85"/>
    </row>
    <row r="19" spans="1:13" s="195" customFormat="1" x14ac:dyDescent="0.25">
      <c r="A19" s="34" t="s">
        <v>46</v>
      </c>
      <c r="B19" s="131" t="s">
        <v>208</v>
      </c>
      <c r="C19" s="85"/>
      <c r="D19" s="85"/>
      <c r="E19" s="85"/>
      <c r="F19" s="85"/>
      <c r="G19" s="85"/>
      <c r="H19" s="85"/>
      <c r="I19" s="85"/>
      <c r="J19" s="85"/>
      <c r="K19" s="85"/>
      <c r="L19" s="85"/>
    </row>
    <row r="20" spans="1:13" s="195" customFormat="1" x14ac:dyDescent="0.25">
      <c r="A20" s="34" t="s">
        <v>47</v>
      </c>
      <c r="B20" s="85" t="s">
        <v>206</v>
      </c>
      <c r="C20" s="85"/>
      <c r="D20" s="85"/>
      <c r="E20" s="85"/>
      <c r="F20" s="85"/>
      <c r="G20" s="85"/>
      <c r="H20" s="85"/>
      <c r="I20" s="85"/>
      <c r="J20" s="85"/>
      <c r="K20" s="85"/>
      <c r="L20" s="85"/>
    </row>
    <row r="21" spans="1:13" s="195" customFormat="1" x14ac:dyDescent="0.25">
      <c r="A21" s="34" t="s">
        <v>48</v>
      </c>
      <c r="B21" s="85" t="s">
        <v>291</v>
      </c>
      <c r="C21" s="85"/>
      <c r="D21" s="85"/>
      <c r="E21" s="85"/>
      <c r="F21" s="85"/>
      <c r="G21" s="85"/>
      <c r="H21" s="85"/>
      <c r="I21" s="85"/>
      <c r="J21" s="85"/>
      <c r="K21" s="85"/>
      <c r="L21" s="85"/>
    </row>
    <row r="22" spans="1:13" s="195" customFormat="1" x14ac:dyDescent="0.25">
      <c r="A22" s="34" t="s">
        <v>49</v>
      </c>
      <c r="B22" s="85" t="s">
        <v>198</v>
      </c>
      <c r="C22" s="85"/>
      <c r="D22" s="85"/>
      <c r="E22" s="85"/>
      <c r="F22" s="85"/>
      <c r="G22" s="85"/>
      <c r="H22" s="85"/>
      <c r="I22" s="85"/>
      <c r="J22" s="85"/>
      <c r="K22" s="85"/>
      <c r="L22" s="85"/>
    </row>
    <row r="23" spans="1:13" s="195" customFormat="1" x14ac:dyDescent="0.25">
      <c r="A23" s="34" t="s">
        <v>50</v>
      </c>
      <c r="B23" s="85" t="s">
        <v>199</v>
      </c>
      <c r="C23" s="85"/>
      <c r="D23" s="85"/>
      <c r="E23" s="85"/>
      <c r="F23" s="85"/>
      <c r="G23" s="85"/>
      <c r="H23" s="85"/>
      <c r="I23" s="85"/>
      <c r="J23" s="85"/>
      <c r="K23" s="85"/>
      <c r="L23" s="85"/>
    </row>
    <row r="24" spans="1:13" s="195" customFormat="1" x14ac:dyDescent="0.25">
      <c r="A24" s="34" t="s">
        <v>51</v>
      </c>
      <c r="B24" s="85" t="s">
        <v>292</v>
      </c>
      <c r="C24" s="85"/>
      <c r="D24" s="85"/>
      <c r="E24" s="85"/>
      <c r="F24" s="85"/>
      <c r="G24" s="85"/>
      <c r="H24" s="85"/>
      <c r="I24" s="85"/>
      <c r="J24" s="85"/>
      <c r="K24" s="85"/>
      <c r="L24" s="85"/>
    </row>
    <row r="25" spans="1:13" s="195" customFormat="1" x14ac:dyDescent="0.25">
      <c r="A25" s="34" t="s">
        <v>52</v>
      </c>
      <c r="B25" s="85" t="s">
        <v>200</v>
      </c>
      <c r="C25" s="85"/>
      <c r="D25" s="85"/>
      <c r="E25" s="85"/>
      <c r="F25" s="85"/>
      <c r="G25" s="85"/>
      <c r="H25" s="85"/>
      <c r="I25" s="85"/>
      <c r="J25" s="85"/>
      <c r="K25" s="85"/>
      <c r="L25" s="85"/>
    </row>
    <row r="26" spans="1:13" s="195" customFormat="1" x14ac:dyDescent="0.25">
      <c r="A26" s="34" t="s">
        <v>53</v>
      </c>
      <c r="B26" s="131" t="s">
        <v>416</v>
      </c>
      <c r="C26" s="85"/>
      <c r="D26" s="85"/>
      <c r="E26" s="85"/>
      <c r="F26" s="85"/>
      <c r="G26" s="85"/>
      <c r="H26" s="85"/>
      <c r="I26" s="85"/>
      <c r="J26" s="85"/>
      <c r="K26" s="85"/>
      <c r="L26" s="85"/>
    </row>
    <row r="27" spans="1:13" s="195" customFormat="1" x14ac:dyDescent="0.25">
      <c r="A27" s="34" t="s">
        <v>54</v>
      </c>
      <c r="B27" s="131" t="s">
        <v>419</v>
      </c>
      <c r="C27" s="85"/>
      <c r="D27" s="85"/>
      <c r="E27" s="85"/>
      <c r="F27" s="85"/>
      <c r="G27" s="85"/>
      <c r="H27" s="85"/>
      <c r="I27" s="85"/>
      <c r="J27" s="85"/>
      <c r="K27" s="85"/>
      <c r="L27" s="85"/>
    </row>
    <row r="28" spans="1:13" s="195" customFormat="1" x14ac:dyDescent="0.25">
      <c r="A28" s="34" t="s">
        <v>55</v>
      </c>
      <c r="B28" s="131" t="s">
        <v>417</v>
      </c>
      <c r="C28" s="85"/>
      <c r="D28" s="85"/>
      <c r="E28" s="85"/>
      <c r="F28" s="85"/>
      <c r="G28" s="85"/>
      <c r="H28" s="85"/>
      <c r="I28" s="85"/>
      <c r="J28" s="85"/>
      <c r="K28" s="85"/>
      <c r="L28" s="85"/>
    </row>
    <row r="29" spans="1:13" s="195" customFormat="1" x14ac:dyDescent="0.25">
      <c r="A29" s="34"/>
      <c r="B29" s="85"/>
      <c r="C29" s="85"/>
      <c r="D29" s="85"/>
      <c r="E29" s="85"/>
      <c r="F29" s="85"/>
      <c r="G29" s="85"/>
      <c r="H29" s="85"/>
      <c r="I29" s="85"/>
      <c r="J29" s="85"/>
      <c r="K29" s="85"/>
      <c r="L29" s="85"/>
    </row>
    <row r="30" spans="1:13" s="195" customFormat="1" ht="13" x14ac:dyDescent="0.3">
      <c r="A30" s="223"/>
      <c r="B30" s="85"/>
      <c r="C30" s="85"/>
      <c r="D30" s="85"/>
      <c r="E30" s="85"/>
      <c r="F30" s="85"/>
      <c r="G30" s="85"/>
      <c r="H30" s="85"/>
      <c r="I30" s="85"/>
      <c r="J30" s="85"/>
      <c r="K30" s="85"/>
      <c r="L30" s="85"/>
    </row>
    <row r="31" spans="1:13" s="195" customFormat="1" ht="13" x14ac:dyDescent="0.3">
      <c r="A31" s="223"/>
      <c r="C31" s="85"/>
      <c r="D31" s="85"/>
      <c r="E31" s="85"/>
      <c r="F31" s="85"/>
      <c r="G31" s="85"/>
      <c r="H31" s="85"/>
      <c r="I31" s="85"/>
      <c r="J31" s="85"/>
      <c r="K31" s="85"/>
      <c r="L31" s="85"/>
      <c r="M31" s="85"/>
    </row>
    <row r="32" spans="1:13" s="195" customFormat="1" ht="13" x14ac:dyDescent="0.3">
      <c r="A32" s="223"/>
      <c r="B32" s="223"/>
      <c r="C32" s="85"/>
      <c r="D32" s="85"/>
      <c r="E32" s="85"/>
      <c r="F32" s="85"/>
      <c r="G32" s="85"/>
      <c r="H32" s="85"/>
      <c r="I32" s="85"/>
      <c r="J32" s="85"/>
      <c r="K32" s="85"/>
      <c r="L32" s="85"/>
      <c r="M32" s="85"/>
    </row>
    <row r="33" spans="1:13" s="195" customFormat="1" x14ac:dyDescent="0.25">
      <c r="A33" s="85"/>
      <c r="B33" s="85"/>
      <c r="C33" s="85"/>
      <c r="D33" s="85"/>
      <c r="E33" s="85"/>
      <c r="F33" s="85"/>
      <c r="G33" s="85"/>
      <c r="H33" s="85"/>
      <c r="I33" s="85"/>
      <c r="J33" s="85"/>
      <c r="K33" s="85"/>
      <c r="L33" s="85"/>
      <c r="M33" s="85"/>
    </row>
    <row r="34" spans="1:13" s="195" customFormat="1" x14ac:dyDescent="0.25"/>
    <row r="35" spans="1:13" s="195" customFormat="1" x14ac:dyDescent="0.25"/>
    <row r="36" spans="1:13" s="195" customFormat="1" x14ac:dyDescent="0.25"/>
    <row r="37" spans="1:13" s="195" customFormat="1" x14ac:dyDescent="0.25"/>
    <row r="38" spans="1:13" s="195" customFormat="1" x14ac:dyDescent="0.2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E31"/>
  <sheetViews>
    <sheetView zoomScaleNormal="100" workbookViewId="0"/>
  </sheetViews>
  <sheetFormatPr defaultColWidth="12.54296875" defaultRowHeight="15.5" x14ac:dyDescent="0.35"/>
  <cols>
    <col min="1" max="1" width="63.26953125" style="28" customWidth="1"/>
    <col min="2" max="3" width="15.54296875" style="28" customWidth="1"/>
    <col min="4" max="4" width="21" style="28" customWidth="1"/>
    <col min="5" max="5" width="22.26953125" style="28" customWidth="1"/>
    <col min="6" max="16384" width="12.54296875" style="28"/>
  </cols>
  <sheetData>
    <row r="1" spans="1:5" ht="18" x14ac:dyDescent="0.4">
      <c r="A1" s="5" t="s">
        <v>0</v>
      </c>
      <c r="B1" s="91"/>
      <c r="C1" s="91"/>
      <c r="D1" s="91"/>
      <c r="E1" s="91"/>
    </row>
    <row r="2" spans="1:5" x14ac:dyDescent="0.35">
      <c r="A2" s="91"/>
      <c r="B2" s="91"/>
      <c r="C2" s="91"/>
      <c r="D2" s="91"/>
      <c r="E2" s="91"/>
    </row>
    <row r="3" spans="1:5" ht="18.5" thickBot="1" x14ac:dyDescent="0.45">
      <c r="A3" s="7" t="s">
        <v>209</v>
      </c>
      <c r="B3" s="91"/>
      <c r="C3" s="91"/>
      <c r="D3" s="91"/>
      <c r="E3" s="91"/>
    </row>
    <row r="4" spans="1:5" ht="16" thickBot="1" x14ac:dyDescent="0.4">
      <c r="A4" s="92" t="s">
        <v>160</v>
      </c>
      <c r="B4" s="75" t="s">
        <v>150</v>
      </c>
      <c r="C4" s="93" t="s">
        <v>151</v>
      </c>
      <c r="D4" s="76" t="s">
        <v>343</v>
      </c>
      <c r="E4" s="76" t="s">
        <v>168</v>
      </c>
    </row>
    <row r="5" spans="1:5" x14ac:dyDescent="0.35">
      <c r="A5" s="94" t="s">
        <v>210</v>
      </c>
      <c r="B5" s="95"/>
      <c r="C5" s="96"/>
      <c r="D5" s="86"/>
      <c r="E5" s="86"/>
    </row>
    <row r="6" spans="1:5" x14ac:dyDescent="0.35">
      <c r="A6" s="97" t="s">
        <v>187</v>
      </c>
      <c r="B6" s="98">
        <f>B5-B7</f>
        <v>0</v>
      </c>
      <c r="C6" s="99"/>
      <c r="D6" s="83"/>
      <c r="E6" s="83"/>
    </row>
    <row r="7" spans="1:5" ht="16" thickBot="1" x14ac:dyDescent="0.4">
      <c r="A7" s="100" t="s">
        <v>296</v>
      </c>
      <c r="B7" s="101">
        <f>B8+B9</f>
        <v>0</v>
      </c>
      <c r="C7" s="99"/>
      <c r="D7" s="82"/>
      <c r="E7" s="82"/>
    </row>
    <row r="8" spans="1:5" ht="16" thickBot="1" x14ac:dyDescent="0.4">
      <c r="A8" s="102" t="s">
        <v>294</v>
      </c>
      <c r="B8" s="103"/>
      <c r="C8" s="104"/>
      <c r="D8" s="87"/>
      <c r="E8" s="87"/>
    </row>
    <row r="9" spans="1:5" ht="16" thickBot="1" x14ac:dyDescent="0.4">
      <c r="A9" s="100" t="s">
        <v>275</v>
      </c>
      <c r="B9" s="105"/>
      <c r="C9" s="104"/>
      <c r="D9" s="88"/>
      <c r="E9" s="88"/>
    </row>
    <row r="10" spans="1:5" x14ac:dyDescent="0.35">
      <c r="A10" s="97" t="s">
        <v>187</v>
      </c>
      <c r="B10" s="106">
        <f>B9-B11-B12</f>
        <v>0</v>
      </c>
      <c r="C10" s="104"/>
      <c r="D10" s="88"/>
      <c r="E10" s="88"/>
    </row>
    <row r="11" spans="1:5" ht="16" thickBot="1" x14ac:dyDescent="0.4">
      <c r="A11" s="107" t="s">
        <v>222</v>
      </c>
      <c r="B11" s="108"/>
      <c r="C11" s="109"/>
      <c r="D11" s="89"/>
      <c r="E11" s="89"/>
    </row>
    <row r="12" spans="1:5" x14ac:dyDescent="0.35">
      <c r="A12" s="94" t="s">
        <v>216</v>
      </c>
      <c r="B12" s="110"/>
      <c r="C12" s="111"/>
      <c r="D12" s="90"/>
      <c r="E12" s="90"/>
    </row>
    <row r="13" spans="1:5" ht="16" thickBot="1" x14ac:dyDescent="0.4">
      <c r="A13" s="100" t="s">
        <v>187</v>
      </c>
      <c r="B13" s="112">
        <f>B12-B14</f>
        <v>0</v>
      </c>
      <c r="C13" s="113">
        <f>C14</f>
        <v>0</v>
      </c>
      <c r="D13" s="89"/>
      <c r="E13" s="89"/>
    </row>
    <row r="14" spans="1:5" x14ac:dyDescent="0.35">
      <c r="A14" s="114" t="s">
        <v>217</v>
      </c>
      <c r="B14" s="115">
        <f>SUM(B15:B19)</f>
        <v>0</v>
      </c>
      <c r="C14" s="116">
        <f>C15+C16+C17+C18+C19</f>
        <v>0</v>
      </c>
      <c r="D14" s="87"/>
      <c r="E14" s="87"/>
    </row>
    <row r="15" spans="1:5" x14ac:dyDescent="0.35">
      <c r="A15" s="97" t="s">
        <v>183</v>
      </c>
      <c r="B15" s="117">
        <f>B20</f>
        <v>0</v>
      </c>
      <c r="C15" s="118">
        <f>C20</f>
        <v>0</v>
      </c>
      <c r="D15" s="88"/>
      <c r="E15" s="88"/>
    </row>
    <row r="16" spans="1:5" x14ac:dyDescent="0.35">
      <c r="A16" s="97" t="s">
        <v>245</v>
      </c>
      <c r="B16" s="119"/>
      <c r="C16" s="120"/>
      <c r="D16" s="88"/>
      <c r="E16" s="88"/>
    </row>
    <row r="17" spans="1:5" x14ac:dyDescent="0.35">
      <c r="A17" s="97" t="s">
        <v>246</v>
      </c>
      <c r="B17" s="119"/>
      <c r="C17" s="120"/>
      <c r="D17" s="88"/>
      <c r="E17" s="88"/>
    </row>
    <row r="18" spans="1:5" x14ac:dyDescent="0.35">
      <c r="A18" s="97" t="s">
        <v>247</v>
      </c>
      <c r="B18" s="119"/>
      <c r="C18" s="120"/>
      <c r="D18" s="88"/>
      <c r="E18" s="88"/>
    </row>
    <row r="19" spans="1:5" ht="16" thickBot="1" x14ac:dyDescent="0.4">
      <c r="A19" s="100" t="s">
        <v>248</v>
      </c>
      <c r="B19" s="121"/>
      <c r="C19" s="122"/>
      <c r="D19" s="89"/>
      <c r="E19" s="89"/>
    </row>
    <row r="20" spans="1:5" x14ac:dyDescent="0.35">
      <c r="A20" s="94" t="s">
        <v>211</v>
      </c>
      <c r="B20" s="123">
        <f>B21+B22+B23</f>
        <v>0</v>
      </c>
      <c r="C20" s="124">
        <f>C21+C22+C23</f>
        <v>0</v>
      </c>
      <c r="D20" s="90"/>
      <c r="E20" s="90"/>
    </row>
    <row r="21" spans="1:5" x14ac:dyDescent="0.35">
      <c r="A21" s="97" t="s">
        <v>184</v>
      </c>
      <c r="B21" s="125"/>
      <c r="C21" s="126"/>
      <c r="D21" s="88"/>
      <c r="E21" s="88"/>
    </row>
    <row r="22" spans="1:5" x14ac:dyDescent="0.35">
      <c r="A22" s="97" t="s">
        <v>185</v>
      </c>
      <c r="B22" s="125"/>
      <c r="C22" s="126"/>
      <c r="D22" s="88"/>
      <c r="E22" s="88"/>
    </row>
    <row r="23" spans="1:5" ht="16" thickBot="1" x14ac:dyDescent="0.4">
      <c r="A23" s="100" t="s">
        <v>186</v>
      </c>
      <c r="B23" s="127"/>
      <c r="C23" s="128"/>
      <c r="D23" s="89"/>
      <c r="E23" s="89"/>
    </row>
    <row r="24" spans="1:5" x14ac:dyDescent="0.35">
      <c r="A24" s="85"/>
      <c r="B24" s="85"/>
      <c r="C24" s="85"/>
      <c r="D24" s="85"/>
      <c r="E24" s="85"/>
    </row>
    <row r="25" spans="1:5" x14ac:dyDescent="0.35">
      <c r="A25" s="85" t="s">
        <v>346</v>
      </c>
      <c r="B25" s="85"/>
      <c r="C25" s="85"/>
      <c r="D25" s="85"/>
      <c r="E25" s="85"/>
    </row>
    <row r="26" spans="1:5" x14ac:dyDescent="0.35">
      <c r="A26" s="85"/>
      <c r="B26" s="85"/>
      <c r="C26" s="85"/>
      <c r="D26" s="85"/>
      <c r="E26" s="85"/>
    </row>
    <row r="27" spans="1:5" x14ac:dyDescent="0.35">
      <c r="A27" s="129" t="s">
        <v>348</v>
      </c>
      <c r="B27" s="85"/>
      <c r="C27" s="85"/>
      <c r="D27" s="85"/>
      <c r="E27" s="85"/>
    </row>
    <row r="28" spans="1:5" x14ac:dyDescent="0.35">
      <c r="A28" s="130" t="s">
        <v>347</v>
      </c>
      <c r="B28" s="85"/>
      <c r="C28" s="85"/>
      <c r="D28" s="85"/>
      <c r="E28" s="85"/>
    </row>
    <row r="29" spans="1:5" x14ac:dyDescent="0.35">
      <c r="A29" s="85" t="s">
        <v>317</v>
      </c>
      <c r="B29" s="85"/>
      <c r="C29" s="85"/>
      <c r="D29" s="85"/>
      <c r="E29" s="85"/>
    </row>
    <row r="30" spans="1:5" x14ac:dyDescent="0.35">
      <c r="A30" s="85" t="s">
        <v>318</v>
      </c>
      <c r="B30" s="85"/>
      <c r="C30" s="85"/>
      <c r="D30" s="85"/>
      <c r="E30" s="85"/>
    </row>
    <row r="31" spans="1:5" x14ac:dyDescent="0.35">
      <c r="A31" s="85" t="s">
        <v>344</v>
      </c>
      <c r="B31" s="85"/>
      <c r="C31" s="85"/>
      <c r="D31" s="85"/>
      <c r="E31" s="85"/>
    </row>
  </sheetData>
  <pageMargins left="0.25" right="0.25" top="0.75" bottom="0.75" header="0.3" footer="0.3"/>
  <pageSetup paperSize="9" scale="60" orientation="landscape" horizontalDpi="300" verticalDpi="300"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17"/>
  <sheetViews>
    <sheetView showZeros="0" zoomScaleNormal="100" workbookViewId="0">
      <selection activeCell="F19" sqref="F19"/>
    </sheetView>
  </sheetViews>
  <sheetFormatPr defaultRowHeight="12.5" x14ac:dyDescent="0.25"/>
  <cols>
    <col min="1" max="1" width="30.7265625" customWidth="1"/>
    <col min="2" max="3" width="15.7265625" customWidth="1"/>
    <col min="4" max="4" width="21.54296875" customWidth="1"/>
  </cols>
  <sheetData>
    <row r="1" spans="1:5" s="1" customFormat="1" ht="18" x14ac:dyDescent="0.4">
      <c r="A1" s="5" t="s">
        <v>0</v>
      </c>
    </row>
    <row r="2" spans="1:5" s="1" customFormat="1" ht="17.5" x14ac:dyDescent="0.35">
      <c r="A2" s="6"/>
      <c r="B2" s="3"/>
      <c r="C2" s="3"/>
      <c r="D2" s="3"/>
      <c r="E2" s="3"/>
    </row>
    <row r="3" spans="1:5" s="1" customFormat="1" ht="18" x14ac:dyDescent="0.4">
      <c r="A3" s="7" t="s">
        <v>265</v>
      </c>
    </row>
    <row r="4" spans="1:5" s="1" customFormat="1" ht="18.5" thickBot="1" x14ac:dyDescent="0.45">
      <c r="A4" s="7"/>
    </row>
    <row r="5" spans="1:5" s="27" customFormat="1" ht="26.5" thickBot="1" x14ac:dyDescent="0.3">
      <c r="B5" s="57" t="s">
        <v>259</v>
      </c>
      <c r="C5" s="57" t="s">
        <v>260</v>
      </c>
      <c r="D5" s="58" t="s">
        <v>266</v>
      </c>
      <c r="E5" s="59"/>
    </row>
    <row r="6" spans="1:5" s="60" customFormat="1" ht="13" x14ac:dyDescent="0.3">
      <c r="B6" s="61"/>
      <c r="C6" s="61"/>
      <c r="D6" s="62"/>
    </row>
    <row r="7" spans="1:5" s="64" customFormat="1" ht="51" x14ac:dyDescent="0.25">
      <c r="A7" s="2" t="s">
        <v>270</v>
      </c>
      <c r="B7" s="63"/>
      <c r="C7" s="63"/>
      <c r="D7" s="63"/>
    </row>
    <row r="8" spans="1:5" s="64" customFormat="1" ht="13" x14ac:dyDescent="0.25">
      <c r="A8" s="2"/>
      <c r="B8" s="63"/>
      <c r="C8" s="63"/>
      <c r="D8" s="63"/>
    </row>
    <row r="9" spans="1:5" s="64" customFormat="1" ht="38.5" x14ac:dyDescent="0.25">
      <c r="A9" s="2" t="s">
        <v>271</v>
      </c>
      <c r="B9" s="63"/>
      <c r="C9" s="63"/>
      <c r="D9" s="63"/>
    </row>
    <row r="10" spans="1:5" s="64" customFormat="1" ht="13" x14ac:dyDescent="0.25">
      <c r="A10" s="2"/>
      <c r="B10" s="63"/>
      <c r="C10" s="63"/>
      <c r="D10" s="63"/>
    </row>
    <row r="11" spans="1:5" s="64" customFormat="1" ht="25.5" x14ac:dyDescent="0.25">
      <c r="A11" s="2" t="s">
        <v>272</v>
      </c>
      <c r="B11" s="63"/>
      <c r="C11" s="63"/>
      <c r="D11" s="63"/>
    </row>
    <row r="12" spans="1:5" ht="13.5" thickBot="1" x14ac:dyDescent="0.35">
      <c r="A12" s="65"/>
      <c r="B12" s="66"/>
      <c r="C12" s="66"/>
      <c r="D12" s="66"/>
    </row>
    <row r="14" spans="1:5" x14ac:dyDescent="0.25">
      <c r="A14" t="s">
        <v>261</v>
      </c>
    </row>
    <row r="15" spans="1:5" x14ac:dyDescent="0.25">
      <c r="A15" t="s">
        <v>262</v>
      </c>
    </row>
    <row r="16" spans="1:5" x14ac:dyDescent="0.25">
      <c r="A16" t="s">
        <v>263</v>
      </c>
    </row>
    <row r="17" spans="1:1" x14ac:dyDescent="0.25">
      <c r="A17" t="s">
        <v>264</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zoomScaleNormal="100" workbookViewId="0">
      <selection activeCell="A10" sqref="A10:B15"/>
    </sheetView>
  </sheetViews>
  <sheetFormatPr defaultRowHeight="12.5" x14ac:dyDescent="0.25"/>
  <cols>
    <col min="1" max="1" width="9" style="30" customWidth="1"/>
    <col min="2" max="2" width="27.7265625" style="30" customWidth="1"/>
    <col min="3" max="3" width="17.26953125" style="30" customWidth="1"/>
    <col min="4" max="4" width="17.7265625" style="30" customWidth="1"/>
    <col min="5" max="16384" width="8.7265625" style="30"/>
  </cols>
  <sheetData>
    <row r="1" spans="1:4" ht="18" x14ac:dyDescent="0.4">
      <c r="A1" s="44" t="s">
        <v>0</v>
      </c>
    </row>
    <row r="2" spans="1:4" ht="17.5" x14ac:dyDescent="0.35">
      <c r="A2" s="167"/>
    </row>
    <row r="3" spans="1:4" ht="18" x14ac:dyDescent="0.4">
      <c r="A3" s="42" t="s">
        <v>299</v>
      </c>
    </row>
    <row r="4" spans="1:4" ht="17.5" x14ac:dyDescent="0.35">
      <c r="A4" s="167"/>
    </row>
    <row r="5" spans="1:4" ht="12.65" customHeight="1" x14ac:dyDescent="0.25">
      <c r="A5" s="168" t="s">
        <v>300</v>
      </c>
      <c r="B5" s="169" t="s">
        <v>301</v>
      </c>
      <c r="C5" s="170" t="s">
        <v>302</v>
      </c>
      <c r="D5" s="171"/>
    </row>
    <row r="6" spans="1:4" ht="23.5" x14ac:dyDescent="0.25">
      <c r="A6" s="172"/>
      <c r="B6" s="173"/>
      <c r="C6" s="174" t="s">
        <v>303</v>
      </c>
      <c r="D6" s="175" t="s">
        <v>304</v>
      </c>
    </row>
    <row r="7" spans="1:4" ht="13" x14ac:dyDescent="0.25">
      <c r="A7" s="176" t="s">
        <v>41</v>
      </c>
      <c r="B7" s="177" t="s">
        <v>70</v>
      </c>
      <c r="C7" s="177"/>
      <c r="D7" s="178"/>
    </row>
    <row r="8" spans="1:4" ht="13" x14ac:dyDescent="0.25">
      <c r="A8" s="176" t="s">
        <v>227</v>
      </c>
      <c r="B8" s="177" t="s">
        <v>358</v>
      </c>
      <c r="C8" s="177"/>
      <c r="D8" s="178"/>
    </row>
    <row r="9" spans="1:4" x14ac:dyDescent="0.25">
      <c r="A9" s="176" t="s">
        <v>42</v>
      </c>
      <c r="B9" s="177" t="s">
        <v>71</v>
      </c>
      <c r="C9" s="177"/>
      <c r="D9" s="177"/>
    </row>
    <row r="10" spans="1:4" x14ac:dyDescent="0.25">
      <c r="A10" s="176" t="s">
        <v>225</v>
      </c>
      <c r="B10" s="179" t="s">
        <v>387</v>
      </c>
      <c r="C10" s="177"/>
      <c r="D10" s="177"/>
    </row>
    <row r="11" spans="1:4" x14ac:dyDescent="0.25">
      <c r="A11" s="176" t="s">
        <v>225</v>
      </c>
      <c r="B11" s="179" t="s">
        <v>388</v>
      </c>
      <c r="C11" s="177"/>
      <c r="D11" s="177"/>
    </row>
    <row r="12" spans="1:4" x14ac:dyDescent="0.25">
      <c r="A12" s="176" t="s">
        <v>225</v>
      </c>
      <c r="B12" s="179" t="s">
        <v>395</v>
      </c>
      <c r="C12" s="177"/>
      <c r="D12" s="177"/>
    </row>
    <row r="13" spans="1:4" ht="25" x14ac:dyDescent="0.25">
      <c r="A13" s="176" t="s">
        <v>225</v>
      </c>
      <c r="B13" s="179" t="s">
        <v>396</v>
      </c>
      <c r="C13" s="177"/>
      <c r="D13" s="177"/>
    </row>
    <row r="14" spans="1:4" x14ac:dyDescent="0.25">
      <c r="A14" s="176" t="s">
        <v>225</v>
      </c>
      <c r="B14" s="179" t="s">
        <v>391</v>
      </c>
      <c r="C14" s="177"/>
      <c r="D14" s="177"/>
    </row>
    <row r="15" spans="1:4" ht="25" x14ac:dyDescent="0.25">
      <c r="A15" s="176" t="s">
        <v>225</v>
      </c>
      <c r="B15" s="179" t="s">
        <v>397</v>
      </c>
      <c r="C15" s="177"/>
      <c r="D15" s="177"/>
    </row>
    <row r="16" spans="1:4" x14ac:dyDescent="0.25">
      <c r="A16" s="176" t="s">
        <v>43</v>
      </c>
      <c r="B16" s="177" t="s">
        <v>72</v>
      </c>
      <c r="C16" s="177"/>
      <c r="D16" s="177"/>
    </row>
    <row r="17" spans="1:4" x14ac:dyDescent="0.25">
      <c r="A17" s="176" t="s">
        <v>44</v>
      </c>
      <c r="B17" s="177" t="s">
        <v>76</v>
      </c>
      <c r="C17" s="177"/>
      <c r="D17" s="177"/>
    </row>
    <row r="18" spans="1:4" x14ac:dyDescent="0.25">
      <c r="A18" s="176"/>
      <c r="B18" s="177" t="s">
        <v>359</v>
      </c>
      <c r="C18" s="177"/>
      <c r="D18" s="177"/>
    </row>
    <row r="19" spans="1:4" x14ac:dyDescent="0.25">
      <c r="A19" s="180"/>
      <c r="B19" s="177" t="s">
        <v>73</v>
      </c>
      <c r="C19" s="177"/>
      <c r="D19" s="177"/>
    </row>
    <row r="20" spans="1:4" x14ac:dyDescent="0.25">
      <c r="A20" s="176"/>
      <c r="B20" s="177" t="s">
        <v>74</v>
      </c>
      <c r="C20" s="177"/>
      <c r="D20" s="177"/>
    </row>
    <row r="21" spans="1:4" x14ac:dyDescent="0.25">
      <c r="A21" s="176" t="s">
        <v>45</v>
      </c>
      <c r="B21" s="177" t="s">
        <v>75</v>
      </c>
      <c r="C21" s="177"/>
      <c r="D21" s="177"/>
    </row>
    <row r="22" spans="1:4" x14ac:dyDescent="0.25">
      <c r="A22" s="176" t="s">
        <v>47</v>
      </c>
      <c r="B22" s="177" t="s">
        <v>77</v>
      </c>
      <c r="C22" s="177"/>
      <c r="D22" s="177"/>
    </row>
    <row r="23" spans="1:4" x14ac:dyDescent="0.25">
      <c r="A23" s="176" t="s">
        <v>48</v>
      </c>
      <c r="B23" s="177" t="s">
        <v>97</v>
      </c>
      <c r="C23" s="177"/>
      <c r="D23" s="177"/>
    </row>
    <row r="24" spans="1:4" x14ac:dyDescent="0.25">
      <c r="A24" s="176" t="s">
        <v>49</v>
      </c>
      <c r="B24" s="177" t="s">
        <v>305</v>
      </c>
      <c r="C24" s="177"/>
      <c r="D24" s="177"/>
    </row>
    <row r="25" spans="1:4" x14ac:dyDescent="0.25">
      <c r="A25" s="181"/>
      <c r="B25" s="182" t="s">
        <v>306</v>
      </c>
      <c r="C25" s="182"/>
      <c r="D25" s="182"/>
    </row>
    <row r="26" spans="1:4" x14ac:dyDescent="0.25">
      <c r="A26" s="176" t="s">
        <v>50</v>
      </c>
      <c r="B26" s="177" t="s">
        <v>307</v>
      </c>
      <c r="C26" s="177"/>
      <c r="D26" s="177"/>
    </row>
    <row r="27" spans="1:4" x14ac:dyDescent="0.25">
      <c r="A27" s="176" t="s">
        <v>51</v>
      </c>
      <c r="B27" s="177" t="s">
        <v>78</v>
      </c>
      <c r="C27" s="177"/>
      <c r="D27" s="177"/>
    </row>
    <row r="28" spans="1:4" x14ac:dyDescent="0.25">
      <c r="A28" s="176" t="s">
        <v>52</v>
      </c>
      <c r="B28" s="177" t="s">
        <v>308</v>
      </c>
      <c r="C28" s="177"/>
      <c r="D28" s="177"/>
    </row>
    <row r="29" spans="1:4" x14ac:dyDescent="0.25">
      <c r="A29" s="176" t="s">
        <v>53</v>
      </c>
      <c r="B29" s="177" t="s">
        <v>309</v>
      </c>
      <c r="C29" s="177"/>
      <c r="D29" s="177"/>
    </row>
    <row r="30" spans="1:4" x14ac:dyDescent="0.25">
      <c r="A30" s="176" t="s">
        <v>54</v>
      </c>
      <c r="B30" s="177" t="s">
        <v>310</v>
      </c>
      <c r="C30" s="177"/>
      <c r="D30" s="177"/>
    </row>
    <row r="31" spans="1:4" x14ac:dyDescent="0.25">
      <c r="A31" s="176" t="s">
        <v>55</v>
      </c>
      <c r="B31" s="177" t="s">
        <v>80</v>
      </c>
      <c r="C31" s="177"/>
      <c r="D31" s="177"/>
    </row>
    <row r="32" spans="1:4" x14ac:dyDescent="0.25">
      <c r="A32" s="176" t="s">
        <v>56</v>
      </c>
      <c r="B32" s="177" t="s">
        <v>81</v>
      </c>
      <c r="C32" s="177"/>
      <c r="D32" s="177"/>
    </row>
    <row r="33" spans="1:4" x14ac:dyDescent="0.25">
      <c r="A33" s="176" t="s">
        <v>57</v>
      </c>
      <c r="B33" s="177" t="s">
        <v>82</v>
      </c>
      <c r="C33" s="177"/>
      <c r="D33" s="177"/>
    </row>
    <row r="34" spans="1:4" x14ac:dyDescent="0.25">
      <c r="A34" s="176" t="s">
        <v>58</v>
      </c>
      <c r="B34" s="177" t="s">
        <v>311</v>
      </c>
      <c r="C34" s="177"/>
      <c r="D34" s="177"/>
    </row>
    <row r="35" spans="1:4" x14ac:dyDescent="0.25">
      <c r="A35" s="176" t="s">
        <v>59</v>
      </c>
      <c r="B35" s="177" t="s">
        <v>79</v>
      </c>
      <c r="C35" s="177"/>
      <c r="D35" s="177"/>
    </row>
    <row r="36" spans="1:4" x14ac:dyDescent="0.25">
      <c r="A36" s="176" t="s">
        <v>61</v>
      </c>
      <c r="B36" s="177" t="s">
        <v>312</v>
      </c>
      <c r="C36" s="177"/>
      <c r="D36" s="177"/>
    </row>
    <row r="37" spans="1:4" x14ac:dyDescent="0.25">
      <c r="A37" s="176" t="s">
        <v>61</v>
      </c>
      <c r="B37" s="177" t="s">
        <v>313</v>
      </c>
      <c r="C37" s="177"/>
      <c r="D37" s="177"/>
    </row>
    <row r="38" spans="1:4" x14ac:dyDescent="0.25">
      <c r="A38" s="176" t="s">
        <v>62</v>
      </c>
      <c r="B38" s="177" t="s">
        <v>68</v>
      </c>
      <c r="C38" s="177"/>
      <c r="D38" s="177"/>
    </row>
    <row r="39" spans="1:4" ht="25" x14ac:dyDescent="0.25">
      <c r="A39" s="176" t="s">
        <v>63</v>
      </c>
      <c r="B39" s="177" t="s">
        <v>365</v>
      </c>
      <c r="C39" s="177"/>
      <c r="D39" s="177"/>
    </row>
    <row r="40" spans="1:4" x14ac:dyDescent="0.25">
      <c r="A40" s="176" t="s">
        <v>64</v>
      </c>
      <c r="B40" s="177" t="s">
        <v>84</v>
      </c>
      <c r="C40" s="177"/>
      <c r="D40" s="177"/>
    </row>
    <row r="41" spans="1:4" x14ac:dyDescent="0.25">
      <c r="A41" s="176" t="s">
        <v>65</v>
      </c>
      <c r="B41" s="177" t="s">
        <v>314</v>
      </c>
      <c r="C41" s="177"/>
      <c r="D41" s="177"/>
    </row>
    <row r="42" spans="1:4" x14ac:dyDescent="0.25">
      <c r="A42" s="176" t="s">
        <v>66</v>
      </c>
      <c r="B42" s="177" t="s">
        <v>315</v>
      </c>
      <c r="C42" s="177"/>
      <c r="D42" s="177"/>
    </row>
    <row r="43" spans="1:4" x14ac:dyDescent="0.25">
      <c r="B43" s="183"/>
    </row>
    <row r="44" spans="1:4" s="183" customFormat="1" x14ac:dyDescent="0.25">
      <c r="A44" s="184" t="s">
        <v>193</v>
      </c>
    </row>
    <row r="45" spans="1:4" s="183" customFormat="1" x14ac:dyDescent="0.25">
      <c r="A45" s="185" t="s">
        <v>316</v>
      </c>
    </row>
    <row r="46" spans="1:4" s="183" customFormat="1" x14ac:dyDescent="0.25">
      <c r="A46" s="185" t="s">
        <v>317</v>
      </c>
    </row>
    <row r="47" spans="1:4" s="183" customFormat="1" x14ac:dyDescent="0.25">
      <c r="A47" s="185" t="s">
        <v>318</v>
      </c>
      <c r="B47" s="30"/>
    </row>
    <row r="48" spans="1:4" x14ac:dyDescent="0.25">
      <c r="A48" s="186" t="s">
        <v>319</v>
      </c>
    </row>
    <row r="49" spans="1:1" x14ac:dyDescent="0.25">
      <c r="A49" s="186" t="s">
        <v>320</v>
      </c>
    </row>
    <row r="50" spans="1:1" x14ac:dyDescent="0.25">
      <c r="A50" s="186" t="s">
        <v>321</v>
      </c>
    </row>
  </sheetData>
  <mergeCells count="3">
    <mergeCell ref="A5:A6"/>
    <mergeCell ref="B5:B6"/>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E28"/>
  <sheetViews>
    <sheetView topLeftCell="A2" zoomScaleNormal="100" workbookViewId="0">
      <selection activeCell="A54" sqref="A54"/>
    </sheetView>
  </sheetViews>
  <sheetFormatPr defaultColWidth="12.54296875" defaultRowHeight="12.5" x14ac:dyDescent="0.25"/>
  <cols>
    <col min="1" max="1" width="58.7265625" style="85" customWidth="1"/>
    <col min="2" max="3" width="15.54296875" style="85" customWidth="1"/>
    <col min="4" max="5" width="18.26953125" style="85" customWidth="1"/>
    <col min="6" max="16384" width="12.54296875" style="85"/>
  </cols>
  <sheetData>
    <row r="1" spans="1:5" ht="18" x14ac:dyDescent="0.4">
      <c r="A1" s="5" t="s">
        <v>0</v>
      </c>
    </row>
    <row r="2" spans="1:5" ht="17.5" x14ac:dyDescent="0.35">
      <c r="A2" s="151"/>
    </row>
    <row r="3" spans="1:5" ht="18.5" thickBot="1" x14ac:dyDescent="0.45">
      <c r="A3" s="7" t="s">
        <v>165</v>
      </c>
    </row>
    <row r="4" spans="1:5" ht="13.5" thickBot="1" x14ac:dyDescent="0.35">
      <c r="A4" s="92" t="s">
        <v>160</v>
      </c>
      <c r="B4" s="75" t="s">
        <v>150</v>
      </c>
      <c r="C4" s="75" t="s">
        <v>151</v>
      </c>
      <c r="D4" s="75" t="s">
        <v>343</v>
      </c>
      <c r="E4" s="76" t="s">
        <v>168</v>
      </c>
    </row>
    <row r="5" spans="1:5" x14ac:dyDescent="0.25">
      <c r="A5" s="94" t="s">
        <v>166</v>
      </c>
      <c r="B5" s="95"/>
      <c r="C5" s="96"/>
      <c r="D5" s="77"/>
      <c r="E5" s="78"/>
    </row>
    <row r="6" spans="1:5" x14ac:dyDescent="0.25">
      <c r="A6" s="97" t="s">
        <v>187</v>
      </c>
      <c r="B6" s="98">
        <f>B5-B7</f>
        <v>0</v>
      </c>
      <c r="C6" s="99"/>
      <c r="D6" s="77"/>
      <c r="E6" s="78"/>
    </row>
    <row r="7" spans="1:5" ht="13" thickBot="1" x14ac:dyDescent="0.3">
      <c r="A7" s="100" t="s">
        <v>293</v>
      </c>
      <c r="B7" s="152">
        <f>B8+B9</f>
        <v>0</v>
      </c>
      <c r="C7" s="99"/>
      <c r="D7" s="77"/>
      <c r="E7" s="78"/>
    </row>
    <row r="8" spans="1:5" ht="13" thickBot="1" x14ac:dyDescent="0.3">
      <c r="A8" s="153" t="s">
        <v>294</v>
      </c>
      <c r="B8" s="154"/>
      <c r="C8" s="155"/>
      <c r="D8" s="77"/>
      <c r="E8" s="78"/>
    </row>
    <row r="9" spans="1:5" x14ac:dyDescent="0.25">
      <c r="A9" s="114" t="s">
        <v>295</v>
      </c>
      <c r="B9" s="156"/>
      <c r="C9" s="111"/>
      <c r="D9" s="77"/>
      <c r="E9" s="78"/>
    </row>
    <row r="10" spans="1:5" ht="13" thickBot="1" x14ac:dyDescent="0.3">
      <c r="A10" s="100" t="s">
        <v>187</v>
      </c>
      <c r="B10" s="112">
        <f>B9-B11</f>
        <v>0</v>
      </c>
      <c r="C10" s="113">
        <f>C11</f>
        <v>0</v>
      </c>
      <c r="D10" s="77"/>
      <c r="E10" s="78"/>
    </row>
    <row r="11" spans="1:5" x14ac:dyDescent="0.25">
      <c r="A11" s="114" t="s">
        <v>167</v>
      </c>
      <c r="B11" s="115">
        <f>SUM(B12:B16)</f>
        <v>0</v>
      </c>
      <c r="C11" s="116">
        <f>C12+C13+C14+C15+C16</f>
        <v>0</v>
      </c>
      <c r="D11" s="77"/>
      <c r="E11" s="78"/>
    </row>
    <row r="12" spans="1:5" x14ac:dyDescent="0.25">
      <c r="A12" s="97" t="s">
        <v>183</v>
      </c>
      <c r="B12" s="117">
        <f>B17</f>
        <v>0</v>
      </c>
      <c r="C12" s="118">
        <f>C17</f>
        <v>0</v>
      </c>
      <c r="D12" s="77"/>
      <c r="E12" s="78"/>
    </row>
    <row r="13" spans="1:5" x14ac:dyDescent="0.25">
      <c r="A13" s="97" t="s">
        <v>245</v>
      </c>
      <c r="B13" s="119"/>
      <c r="C13" s="120"/>
      <c r="D13" s="77"/>
      <c r="E13" s="78"/>
    </row>
    <row r="14" spans="1:5" x14ac:dyDescent="0.25">
      <c r="A14" s="97" t="s">
        <v>246</v>
      </c>
      <c r="B14" s="119"/>
      <c r="C14" s="120"/>
      <c r="D14" s="77"/>
      <c r="E14" s="78"/>
    </row>
    <row r="15" spans="1:5" x14ac:dyDescent="0.25">
      <c r="A15" s="97" t="s">
        <v>247</v>
      </c>
      <c r="B15" s="119"/>
      <c r="C15" s="120"/>
      <c r="D15" s="77"/>
      <c r="E15" s="78"/>
    </row>
    <row r="16" spans="1:5" ht="13" thickBot="1" x14ac:dyDescent="0.3">
      <c r="A16" s="100" t="s">
        <v>248</v>
      </c>
      <c r="B16" s="121"/>
      <c r="C16" s="122"/>
      <c r="D16" s="77"/>
      <c r="E16" s="78"/>
    </row>
    <row r="17" spans="1:5" x14ac:dyDescent="0.25">
      <c r="A17" s="94" t="s">
        <v>212</v>
      </c>
      <c r="B17" s="123">
        <f>B18+B19+B20</f>
        <v>0</v>
      </c>
      <c r="C17" s="124">
        <f>C18+C19+C20</f>
        <v>0</v>
      </c>
      <c r="D17" s="77"/>
      <c r="E17" s="78"/>
    </row>
    <row r="18" spans="1:5" x14ac:dyDescent="0.25">
      <c r="A18" s="97" t="s">
        <v>184</v>
      </c>
      <c r="B18" s="125"/>
      <c r="C18" s="126"/>
      <c r="D18" s="77"/>
      <c r="E18" s="78"/>
    </row>
    <row r="19" spans="1:5" x14ac:dyDescent="0.25">
      <c r="A19" s="97" t="s">
        <v>185</v>
      </c>
      <c r="B19" s="125"/>
      <c r="C19" s="126"/>
      <c r="D19" s="77"/>
      <c r="E19" s="78"/>
    </row>
    <row r="20" spans="1:5" ht="13" thickBot="1" x14ac:dyDescent="0.3">
      <c r="A20" s="100" t="s">
        <v>186</v>
      </c>
      <c r="B20" s="127"/>
      <c r="C20" s="128"/>
      <c r="D20" s="79"/>
      <c r="E20" s="80"/>
    </row>
    <row r="22" spans="1:5" x14ac:dyDescent="0.25">
      <c r="A22" s="85" t="s">
        <v>346</v>
      </c>
    </row>
    <row r="24" spans="1:5" ht="13" x14ac:dyDescent="0.3">
      <c r="A24" s="129" t="s">
        <v>348</v>
      </c>
    </row>
    <row r="25" spans="1:5" x14ac:dyDescent="0.25">
      <c r="A25" s="130" t="s">
        <v>347</v>
      </c>
    </row>
    <row r="26" spans="1:5" x14ac:dyDescent="0.25">
      <c r="A26" s="85" t="s">
        <v>317</v>
      </c>
    </row>
    <row r="27" spans="1:5" x14ac:dyDescent="0.25">
      <c r="A27" s="85" t="s">
        <v>318</v>
      </c>
    </row>
    <row r="28" spans="1:5" x14ac:dyDescent="0.25">
      <c r="A28" s="85" t="s">
        <v>344</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D20"/>
  <sheetViews>
    <sheetView zoomScaleNormal="100" workbookViewId="0">
      <selection activeCell="A30" sqref="A30"/>
    </sheetView>
  </sheetViews>
  <sheetFormatPr defaultColWidth="12.54296875" defaultRowHeight="12.5" x14ac:dyDescent="0.25"/>
  <cols>
    <col min="1" max="1" width="53.26953125" style="85" bestFit="1" customWidth="1"/>
    <col min="2" max="2" width="15.54296875" style="85" customWidth="1"/>
    <col min="3" max="3" width="36.26953125" style="85" customWidth="1"/>
    <col min="4" max="4" width="17.7265625" style="85" bestFit="1" customWidth="1"/>
    <col min="5" max="16384" width="12.54296875" style="85"/>
  </cols>
  <sheetData>
    <row r="1" spans="1:4" ht="18" x14ac:dyDescent="0.4">
      <c r="A1" s="5" t="s">
        <v>0</v>
      </c>
    </row>
    <row r="2" spans="1:4" ht="17.5" x14ac:dyDescent="0.35">
      <c r="A2" s="151"/>
    </row>
    <row r="3" spans="1:4" ht="18.5" thickBot="1" x14ac:dyDescent="0.45">
      <c r="A3" s="7" t="s">
        <v>213</v>
      </c>
    </row>
    <row r="4" spans="1:4" ht="13.5" thickBot="1" x14ac:dyDescent="0.35">
      <c r="A4" s="92" t="s">
        <v>160</v>
      </c>
      <c r="B4" s="75" t="s">
        <v>150</v>
      </c>
      <c r="C4" s="75" t="s">
        <v>343</v>
      </c>
      <c r="D4" s="75" t="s">
        <v>168</v>
      </c>
    </row>
    <row r="5" spans="1:4" x14ac:dyDescent="0.25">
      <c r="A5" s="142" t="s">
        <v>218</v>
      </c>
      <c r="B5" s="143">
        <f>SUMIF('G-4.1 SG&amp;A listing'!C:C,"Yes",'G-4.1 SG&amp;A listing'!F:F)</f>
        <v>0</v>
      </c>
      <c r="C5" s="81" t="s">
        <v>345</v>
      </c>
      <c r="D5" s="81"/>
    </row>
    <row r="6" spans="1:4" ht="13" thickBot="1" x14ac:dyDescent="0.3">
      <c r="A6" s="144" t="s">
        <v>187</v>
      </c>
      <c r="B6" s="145">
        <f>B5-B7</f>
        <v>0</v>
      </c>
      <c r="C6" s="82"/>
      <c r="D6" s="82"/>
    </row>
    <row r="7" spans="1:4" x14ac:dyDescent="0.25">
      <c r="A7" s="142" t="s">
        <v>219</v>
      </c>
      <c r="B7" s="143">
        <f>SUM(B8:B12)</f>
        <v>0</v>
      </c>
      <c r="C7" s="81"/>
      <c r="D7" s="81"/>
    </row>
    <row r="8" spans="1:4" x14ac:dyDescent="0.25">
      <c r="A8" s="146" t="s">
        <v>215</v>
      </c>
      <c r="B8" s="147"/>
      <c r="C8" s="83"/>
      <c r="D8" s="83"/>
    </row>
    <row r="9" spans="1:4" x14ac:dyDescent="0.25">
      <c r="A9" s="146" t="s">
        <v>214</v>
      </c>
      <c r="B9" s="147"/>
      <c r="C9" s="83"/>
      <c r="D9" s="83"/>
    </row>
    <row r="10" spans="1:4" x14ac:dyDescent="0.25">
      <c r="A10" s="146" t="s">
        <v>220</v>
      </c>
      <c r="B10" s="148"/>
      <c r="C10" s="83"/>
      <c r="D10" s="83"/>
    </row>
    <row r="11" spans="1:4" x14ac:dyDescent="0.25">
      <c r="A11" s="146" t="s">
        <v>244</v>
      </c>
      <c r="B11" s="148"/>
      <c r="C11" s="83"/>
      <c r="D11" s="83"/>
    </row>
    <row r="12" spans="1:4" ht="13" thickBot="1" x14ac:dyDescent="0.3">
      <c r="A12" s="149" t="s">
        <v>221</v>
      </c>
      <c r="B12" s="150"/>
      <c r="C12" s="84"/>
      <c r="D12" s="84"/>
    </row>
    <row r="14" spans="1:4" x14ac:dyDescent="0.25">
      <c r="A14" s="85" t="s">
        <v>346</v>
      </c>
    </row>
    <row r="16" spans="1:4" ht="13" x14ac:dyDescent="0.3">
      <c r="A16" s="129" t="s">
        <v>348</v>
      </c>
    </row>
    <row r="17" spans="1:1" x14ac:dyDescent="0.25">
      <c r="A17" s="130" t="s">
        <v>347</v>
      </c>
    </row>
    <row r="18" spans="1:1" x14ac:dyDescent="0.25">
      <c r="A18" s="85" t="s">
        <v>317</v>
      </c>
    </row>
    <row r="19" spans="1:1" x14ac:dyDescent="0.25">
      <c r="A19" s="85" t="s">
        <v>318</v>
      </c>
    </row>
    <row r="20" spans="1:1" x14ac:dyDescent="0.25">
      <c r="A20" s="85" t="s">
        <v>344</v>
      </c>
    </row>
  </sheetData>
  <pageMargins left="0.25" right="0.25" top="0.75" bottom="0.75" header="0.3" footer="0.3"/>
  <pageSetup paperSize="9" scale="60" orientation="landscape"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showZeros="0" zoomScaleNormal="100" workbookViewId="0">
      <selection activeCell="O27" sqref="O27"/>
    </sheetView>
  </sheetViews>
  <sheetFormatPr defaultRowHeight="12.5" x14ac:dyDescent="0.25"/>
  <cols>
    <col min="1" max="1" width="20.7265625" style="198" customWidth="1"/>
    <col min="2" max="35" width="10.7265625" style="30" customWidth="1"/>
    <col min="36" max="36" width="13.453125" style="30" customWidth="1"/>
    <col min="37" max="37" width="12.7265625" style="30" customWidth="1"/>
    <col min="38" max="38" width="12.81640625" style="30" customWidth="1"/>
    <col min="39" max="42" width="10.7265625" style="30" customWidth="1"/>
    <col min="43" max="16384" width="8.7265625" style="30"/>
  </cols>
  <sheetData>
    <row r="1" spans="1:45" s="167" customFormat="1" ht="18" x14ac:dyDescent="0.4">
      <c r="A1" s="44" t="s">
        <v>0</v>
      </c>
    </row>
    <row r="2" spans="1:45" s="167" customFormat="1" ht="17.5" x14ac:dyDescent="0.35">
      <c r="A2" s="43"/>
      <c r="B2" s="187"/>
      <c r="C2" s="187"/>
      <c r="D2" s="187"/>
      <c r="E2" s="187"/>
      <c r="F2" s="187"/>
      <c r="G2" s="187"/>
      <c r="H2" s="187"/>
      <c r="I2" s="187"/>
      <c r="J2" s="187"/>
      <c r="K2" s="187"/>
      <c r="L2" s="187"/>
      <c r="M2" s="187"/>
      <c r="N2" s="187"/>
      <c r="O2" s="187"/>
    </row>
    <row r="3" spans="1:45" s="167" customFormat="1" ht="18" x14ac:dyDescent="0.4">
      <c r="A3" s="42" t="s">
        <v>280</v>
      </c>
    </row>
    <row r="4" spans="1:45" s="167" customFormat="1" ht="17.5" x14ac:dyDescent="0.35">
      <c r="A4" s="188"/>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G4" s="189"/>
      <c r="AH4" s="189"/>
      <c r="AJ4" s="189"/>
      <c r="AL4" s="189"/>
      <c r="AN4" s="189"/>
      <c r="AO4" s="189"/>
      <c r="AP4" s="189"/>
      <c r="AQ4" s="189"/>
      <c r="AS4" s="189"/>
    </row>
    <row r="5" spans="1:45" s="190" customFormat="1" ht="78" x14ac:dyDescent="0.25">
      <c r="A5" s="188" t="s">
        <v>70</v>
      </c>
      <c r="B5" s="189" t="s">
        <v>71</v>
      </c>
      <c r="C5" s="164" t="s">
        <v>387</v>
      </c>
      <c r="D5" s="164" t="s">
        <v>388</v>
      </c>
      <c r="E5" s="164" t="s">
        <v>389</v>
      </c>
      <c r="F5" s="164" t="s">
        <v>390</v>
      </c>
      <c r="G5" s="164" t="s">
        <v>391</v>
      </c>
      <c r="H5" s="164" t="s">
        <v>392</v>
      </c>
      <c r="I5" s="189" t="s">
        <v>223</v>
      </c>
      <c r="J5" s="189" t="s">
        <v>398</v>
      </c>
      <c r="K5" s="189" t="s">
        <v>72</v>
      </c>
      <c r="L5" s="189" t="s">
        <v>393</v>
      </c>
      <c r="M5" s="189" t="s">
        <v>76</v>
      </c>
      <c r="N5" s="189" t="s">
        <v>359</v>
      </c>
      <c r="O5" s="189" t="s">
        <v>73</v>
      </c>
      <c r="P5" s="189" t="s">
        <v>74</v>
      </c>
      <c r="Q5" s="189" t="s">
        <v>75</v>
      </c>
      <c r="R5" s="189" t="s">
        <v>90</v>
      </c>
      <c r="S5" s="189" t="s">
        <v>86</v>
      </c>
      <c r="T5" s="189" t="s">
        <v>97</v>
      </c>
      <c r="U5" s="189" t="s">
        <v>360</v>
      </c>
      <c r="V5" s="189" t="s">
        <v>78</v>
      </c>
      <c r="W5" s="189" t="s">
        <v>123</v>
      </c>
      <c r="X5" s="189" t="s">
        <v>361</v>
      </c>
      <c r="Y5" s="189" t="s">
        <v>362</v>
      </c>
      <c r="Z5" s="189" t="s">
        <v>363</v>
      </c>
      <c r="AA5" s="189" t="s">
        <v>80</v>
      </c>
      <c r="AB5" s="189" t="s">
        <v>95</v>
      </c>
      <c r="AC5" s="189" t="s">
        <v>364</v>
      </c>
      <c r="AD5" s="189" t="s">
        <v>102</v>
      </c>
      <c r="AE5" s="189" t="s">
        <v>68</v>
      </c>
      <c r="AF5" s="189" t="s">
        <v>103</v>
      </c>
      <c r="AG5" s="189" t="s">
        <v>69</v>
      </c>
      <c r="AH5" s="189" t="s">
        <v>104</v>
      </c>
      <c r="AI5" s="189" t="s">
        <v>367</v>
      </c>
      <c r="AJ5" s="189" t="s">
        <v>368</v>
      </c>
      <c r="AK5" s="189" t="s">
        <v>105</v>
      </c>
      <c r="AL5" s="189" t="s">
        <v>106</v>
      </c>
      <c r="AM5" s="189" t="s">
        <v>258</v>
      </c>
      <c r="AN5" s="189" t="s">
        <v>257</v>
      </c>
    </row>
    <row r="6" spans="1:45" s="36" customFormat="1" ht="13" x14ac:dyDescent="0.3">
      <c r="A6" s="36" t="s">
        <v>41</v>
      </c>
      <c r="B6" s="36" t="s">
        <v>42</v>
      </c>
      <c r="C6" s="36" t="s">
        <v>225</v>
      </c>
      <c r="D6" s="36" t="s">
        <v>225</v>
      </c>
      <c r="E6" s="36" t="s">
        <v>225</v>
      </c>
      <c r="F6" s="36" t="s">
        <v>225</v>
      </c>
      <c r="G6" s="36" t="s">
        <v>225</v>
      </c>
      <c r="H6" s="36" t="s">
        <v>225</v>
      </c>
      <c r="I6" s="36" t="s">
        <v>224</v>
      </c>
      <c r="J6" s="36" t="s">
        <v>224</v>
      </c>
      <c r="K6" s="36" t="s">
        <v>43</v>
      </c>
      <c r="L6" s="36" t="s">
        <v>369</v>
      </c>
      <c r="M6" s="36" t="s">
        <v>44</v>
      </c>
      <c r="Q6" s="36" t="s">
        <v>45</v>
      </c>
      <c r="R6" s="36" t="s">
        <v>46</v>
      </c>
      <c r="S6" s="36" t="s">
        <v>47</v>
      </c>
      <c r="T6" s="36" t="s">
        <v>48</v>
      </c>
      <c r="U6" s="36" t="s">
        <v>49</v>
      </c>
      <c r="V6" s="36" t="s">
        <v>50</v>
      </c>
      <c r="W6" s="36" t="s">
        <v>91</v>
      </c>
      <c r="X6" s="36" t="s">
        <v>51</v>
      </c>
      <c r="Y6" s="36" t="s">
        <v>52</v>
      </c>
      <c r="Z6" s="36" t="s">
        <v>53</v>
      </c>
      <c r="AA6" s="36" t="s">
        <v>54</v>
      </c>
      <c r="AB6" s="36" t="s">
        <v>93</v>
      </c>
      <c r="AC6" s="36" t="s">
        <v>55</v>
      </c>
      <c r="AD6" s="36" t="s">
        <v>98</v>
      </c>
      <c r="AE6" s="36" t="s">
        <v>56</v>
      </c>
      <c r="AF6" s="36" t="s">
        <v>92</v>
      </c>
      <c r="AG6" s="36" t="s">
        <v>57</v>
      </c>
      <c r="AH6" s="36" t="s">
        <v>115</v>
      </c>
      <c r="AI6" s="36" t="s">
        <v>58</v>
      </c>
      <c r="AJ6" s="36" t="s">
        <v>116</v>
      </c>
      <c r="AK6" s="36" t="s">
        <v>59</v>
      </c>
      <c r="AL6" s="36" t="s">
        <v>119</v>
      </c>
      <c r="AM6" s="36" t="s">
        <v>60</v>
      </c>
      <c r="AN6" s="36" t="s">
        <v>128</v>
      </c>
    </row>
    <row r="7" spans="1:45" ht="13" x14ac:dyDescent="0.3">
      <c r="A7" s="191"/>
      <c r="I7" s="16" t="str">
        <f>CONCATENATE(C7,"-",D7,"-",E7,"-",F7,"-",G7,"-",H7)</f>
        <v>-----</v>
      </c>
      <c r="J7" s="30" t="str">
        <f>CONCATENATE(C7,"-",D7)</f>
        <v>-</v>
      </c>
      <c r="P7" s="192"/>
      <c r="Q7" s="192">
        <f>P7</f>
        <v>0</v>
      </c>
      <c r="R7" s="193">
        <f>VALUE(ROUNDUP(MONTH(Q7)/12*4,0)*3&amp;"/"&amp;YEAR(Q7))</f>
        <v>61</v>
      </c>
      <c r="T7" s="194"/>
      <c r="U7" s="35"/>
      <c r="V7" s="165"/>
      <c r="W7" s="165" t="e">
        <f>V7/U7</f>
        <v>#DIV/0!</v>
      </c>
      <c r="X7" s="165"/>
      <c r="Y7" s="165"/>
      <c r="Z7" s="165"/>
      <c r="AA7" s="165">
        <f>V7-X7-Y7+Z7</f>
        <v>0</v>
      </c>
      <c r="AB7" s="165" t="e">
        <f>AA7/U7</f>
        <v>#DIV/0!</v>
      </c>
      <c r="AC7" s="165"/>
      <c r="AD7" s="165" t="e">
        <f>AC7/U7</f>
        <v>#DIV/0!</v>
      </c>
      <c r="AE7" s="165"/>
      <c r="AF7" s="165" t="e">
        <f>AE7/U7</f>
        <v>#DIV/0!</v>
      </c>
      <c r="AG7" s="165"/>
      <c r="AH7" s="165" t="e">
        <f>AG7/U7</f>
        <v>#DIV/0!</v>
      </c>
      <c r="AI7" s="165"/>
      <c r="AJ7" s="165" t="e">
        <f>AI7/U7</f>
        <v>#DIV/0!</v>
      </c>
      <c r="AK7" s="165"/>
      <c r="AL7" s="165" t="e">
        <f>AK7/U7</f>
        <v>#DIV/0!</v>
      </c>
      <c r="AM7" s="165"/>
      <c r="AN7" s="165" t="e">
        <f>AM7/U7</f>
        <v>#DIV/0!</v>
      </c>
      <c r="AO7" s="165"/>
      <c r="AP7" s="165"/>
    </row>
    <row r="8" spans="1:45" ht="13" x14ac:dyDescent="0.3">
      <c r="A8" s="191"/>
      <c r="Q8" s="192"/>
      <c r="R8" s="193"/>
    </row>
    <row r="9" spans="1:45" x14ac:dyDescent="0.25">
      <c r="A9" s="34" t="s">
        <v>1</v>
      </c>
      <c r="B9" s="33" t="s">
        <v>399</v>
      </c>
      <c r="C9" s="33"/>
      <c r="D9" s="33"/>
      <c r="E9" s="33"/>
      <c r="F9" s="33"/>
      <c r="G9" s="33"/>
      <c r="H9" s="33"/>
      <c r="I9" s="195"/>
      <c r="J9" s="195"/>
    </row>
    <row r="10" spans="1:45" x14ac:dyDescent="0.25">
      <c r="A10" s="34" t="s">
        <v>2</v>
      </c>
      <c r="B10" s="33" t="s">
        <v>143</v>
      </c>
      <c r="C10" s="33"/>
      <c r="D10" s="33"/>
      <c r="E10" s="33"/>
      <c r="F10" s="33"/>
      <c r="G10" s="33"/>
      <c r="H10" s="33"/>
      <c r="I10" s="195"/>
      <c r="J10" s="195"/>
    </row>
    <row r="11" spans="1:45" x14ac:dyDescent="0.25">
      <c r="A11" s="34" t="s">
        <v>225</v>
      </c>
      <c r="B11" s="33" t="s">
        <v>243</v>
      </c>
      <c r="C11" s="33"/>
      <c r="D11" s="33"/>
      <c r="E11" s="33"/>
      <c r="F11" s="33"/>
      <c r="G11" s="33"/>
      <c r="H11" s="33"/>
      <c r="I11" s="195"/>
      <c r="J11" s="195"/>
    </row>
    <row r="12" spans="1:45" x14ac:dyDescent="0.25">
      <c r="A12" s="34" t="s">
        <v>224</v>
      </c>
      <c r="B12" s="33" t="s">
        <v>226</v>
      </c>
      <c r="C12" s="33"/>
      <c r="D12" s="33"/>
      <c r="E12" s="33"/>
      <c r="F12" s="33"/>
      <c r="G12" s="33"/>
      <c r="H12" s="33"/>
      <c r="I12" s="195"/>
      <c r="J12" s="195"/>
    </row>
    <row r="13" spans="1:45" x14ac:dyDescent="0.25">
      <c r="A13" s="34" t="s">
        <v>4</v>
      </c>
      <c r="B13" s="33" t="s">
        <v>28</v>
      </c>
      <c r="C13" s="33"/>
      <c r="D13" s="33"/>
      <c r="E13" s="33"/>
      <c r="F13" s="33"/>
      <c r="G13" s="33"/>
      <c r="H13" s="33"/>
      <c r="I13" s="195"/>
      <c r="J13" s="195"/>
    </row>
    <row r="14" spans="1:45" x14ac:dyDescent="0.25">
      <c r="A14" s="32" t="s">
        <v>369</v>
      </c>
      <c r="B14" s="31" t="s">
        <v>404</v>
      </c>
      <c r="C14" s="33"/>
      <c r="D14" s="33"/>
      <c r="E14" s="33"/>
      <c r="F14" s="33"/>
      <c r="G14" s="33"/>
      <c r="H14" s="33"/>
      <c r="I14" s="195"/>
      <c r="J14" s="195"/>
    </row>
    <row r="15" spans="1:45" x14ac:dyDescent="0.25">
      <c r="A15" s="34" t="s">
        <v>5</v>
      </c>
      <c r="B15" s="31" t="s">
        <v>371</v>
      </c>
      <c r="D15" s="33"/>
      <c r="E15" s="33"/>
      <c r="F15" s="33"/>
      <c r="G15" s="33"/>
      <c r="H15" s="33"/>
      <c r="I15" s="195"/>
      <c r="J15" s="195"/>
    </row>
    <row r="16" spans="1:45" s="197" customFormat="1" x14ac:dyDescent="0.25">
      <c r="A16" s="32" t="s">
        <v>6</v>
      </c>
      <c r="B16" s="31" t="s">
        <v>372</v>
      </c>
      <c r="C16" s="31"/>
      <c r="D16" s="31"/>
      <c r="E16" s="31"/>
      <c r="F16" s="31"/>
      <c r="G16" s="31"/>
      <c r="H16" s="31"/>
      <c r="I16" s="196"/>
      <c r="J16" s="196"/>
    </row>
    <row r="17" spans="1:10" s="197" customFormat="1" x14ac:dyDescent="0.25">
      <c r="A17" s="32" t="s">
        <v>7</v>
      </c>
      <c r="B17" s="31" t="s">
        <v>373</v>
      </c>
      <c r="C17" s="31"/>
      <c r="D17" s="31"/>
      <c r="E17" s="31"/>
      <c r="F17" s="31"/>
      <c r="G17" s="31"/>
      <c r="H17" s="31"/>
      <c r="I17" s="196"/>
      <c r="J17" s="196"/>
    </row>
    <row r="18" spans="1:10" s="197" customFormat="1" x14ac:dyDescent="0.25">
      <c r="A18" s="32" t="s">
        <v>8</v>
      </c>
      <c r="B18" s="31" t="s">
        <v>34</v>
      </c>
      <c r="C18" s="31"/>
      <c r="D18" s="31"/>
      <c r="E18" s="31"/>
      <c r="F18" s="31"/>
      <c r="G18" s="31"/>
      <c r="H18" s="31"/>
    </row>
    <row r="19" spans="1:10" s="197" customFormat="1" x14ac:dyDescent="0.25">
      <c r="A19" s="32" t="s">
        <v>9</v>
      </c>
      <c r="B19" s="31" t="s">
        <v>375</v>
      </c>
      <c r="C19" s="31"/>
      <c r="D19" s="31"/>
      <c r="E19" s="31"/>
      <c r="F19" s="31"/>
      <c r="G19" s="31"/>
      <c r="H19" s="31"/>
    </row>
    <row r="20" spans="1:10" s="197" customFormat="1" x14ac:dyDescent="0.25">
      <c r="A20" s="32" t="s">
        <v>10</v>
      </c>
      <c r="B20" s="31" t="s">
        <v>288</v>
      </c>
      <c r="C20" s="31"/>
      <c r="D20" s="31"/>
      <c r="E20" s="31"/>
      <c r="F20" s="31"/>
      <c r="G20" s="31"/>
      <c r="H20" s="31"/>
    </row>
    <row r="21" spans="1:10" s="197" customFormat="1" x14ac:dyDescent="0.25">
      <c r="A21" s="32" t="s">
        <v>11</v>
      </c>
      <c r="B21" s="31" t="s">
        <v>29</v>
      </c>
      <c r="C21" s="31"/>
      <c r="D21" s="31"/>
      <c r="E21" s="31"/>
      <c r="F21" s="31"/>
      <c r="G21" s="31"/>
      <c r="H21" s="31"/>
    </row>
    <row r="22" spans="1:10" s="197" customFormat="1" x14ac:dyDescent="0.25">
      <c r="A22" s="32" t="s">
        <v>142</v>
      </c>
      <c r="B22" s="31" t="s">
        <v>145</v>
      </c>
      <c r="C22" s="31"/>
      <c r="D22" s="31"/>
      <c r="E22" s="31"/>
      <c r="F22" s="31"/>
      <c r="G22" s="31"/>
      <c r="H22" s="31"/>
    </row>
    <row r="23" spans="1:10" s="197" customFormat="1" x14ac:dyDescent="0.25">
      <c r="A23" s="32" t="s">
        <v>12</v>
      </c>
      <c r="B23" s="31" t="s">
        <v>146</v>
      </c>
      <c r="C23" s="31"/>
      <c r="D23" s="31"/>
      <c r="E23" s="31"/>
      <c r="F23" s="31"/>
      <c r="G23" s="31"/>
      <c r="H23" s="31"/>
    </row>
    <row r="24" spans="1:10" s="197" customFormat="1" x14ac:dyDescent="0.25">
      <c r="A24" s="32" t="s">
        <v>13</v>
      </c>
      <c r="B24" s="31" t="s">
        <v>235</v>
      </c>
      <c r="C24" s="31"/>
      <c r="D24" s="31"/>
      <c r="E24" s="31"/>
      <c r="F24" s="31"/>
      <c r="G24" s="31"/>
      <c r="H24" s="31"/>
    </row>
    <row r="25" spans="1:10" s="197" customFormat="1" x14ac:dyDescent="0.25">
      <c r="A25" s="32" t="s">
        <v>14</v>
      </c>
      <c r="B25" s="31" t="s">
        <v>377</v>
      </c>
      <c r="C25" s="31"/>
      <c r="D25" s="31"/>
      <c r="E25" s="31"/>
      <c r="F25" s="31"/>
      <c r="G25" s="31"/>
      <c r="H25" s="31"/>
    </row>
    <row r="26" spans="1:10" s="197" customFormat="1" x14ac:dyDescent="0.25">
      <c r="A26" s="32" t="s">
        <v>15</v>
      </c>
      <c r="B26" s="31" t="s">
        <v>350</v>
      </c>
      <c r="C26" s="31"/>
      <c r="D26" s="31"/>
      <c r="E26" s="31"/>
      <c r="F26" s="31"/>
      <c r="G26" s="31"/>
      <c r="H26" s="31"/>
    </row>
    <row r="27" spans="1:10" s="197" customFormat="1" x14ac:dyDescent="0.25">
      <c r="A27" s="32" t="s">
        <v>141</v>
      </c>
      <c r="B27" s="31" t="s">
        <v>144</v>
      </c>
      <c r="C27" s="31"/>
      <c r="D27" s="31"/>
      <c r="E27" s="31"/>
      <c r="F27" s="31"/>
      <c r="G27" s="31"/>
      <c r="H27" s="31"/>
    </row>
    <row r="28" spans="1:10" s="197" customFormat="1" x14ac:dyDescent="0.25">
      <c r="A28" s="32" t="s">
        <v>16</v>
      </c>
      <c r="B28" s="31" t="s">
        <v>378</v>
      </c>
      <c r="C28" s="31"/>
      <c r="D28" s="31"/>
      <c r="E28" s="31"/>
      <c r="F28" s="31"/>
      <c r="G28" s="31"/>
      <c r="H28" s="31"/>
    </row>
    <row r="29" spans="1:10" s="197" customFormat="1" x14ac:dyDescent="0.25">
      <c r="A29" s="32" t="s">
        <v>99</v>
      </c>
      <c r="B29" s="31" t="s">
        <v>400</v>
      </c>
      <c r="C29" s="31"/>
      <c r="D29" s="31"/>
      <c r="E29" s="31"/>
      <c r="F29" s="31"/>
      <c r="G29" s="31"/>
      <c r="H29" s="31"/>
    </row>
    <row r="30" spans="1:10" s="197" customFormat="1" x14ac:dyDescent="0.25">
      <c r="A30" s="32" t="s">
        <v>17</v>
      </c>
      <c r="B30" s="31" t="s">
        <v>35</v>
      </c>
      <c r="C30" s="31"/>
      <c r="D30" s="31"/>
      <c r="E30" s="31"/>
      <c r="F30" s="31"/>
      <c r="G30" s="31"/>
      <c r="H30" s="31"/>
    </row>
    <row r="31" spans="1:10" s="197" customFormat="1" x14ac:dyDescent="0.25">
      <c r="A31" s="32" t="s">
        <v>129</v>
      </c>
      <c r="B31" s="31" t="s">
        <v>147</v>
      </c>
      <c r="C31" s="31"/>
      <c r="D31" s="31"/>
      <c r="E31" s="31"/>
      <c r="F31" s="31"/>
      <c r="G31" s="31"/>
      <c r="H31" s="31"/>
    </row>
    <row r="32" spans="1:10" s="197" customFormat="1" x14ac:dyDescent="0.25">
      <c r="A32" s="32" t="s">
        <v>18</v>
      </c>
      <c r="B32" s="31" t="s">
        <v>36</v>
      </c>
      <c r="C32" s="31"/>
      <c r="D32" s="31"/>
      <c r="E32" s="31"/>
      <c r="F32" s="31"/>
      <c r="G32" s="31"/>
      <c r="H32" s="31"/>
    </row>
    <row r="33" spans="1:8" s="197" customFormat="1" x14ac:dyDescent="0.25">
      <c r="A33" s="32" t="s">
        <v>130</v>
      </c>
      <c r="B33" s="31" t="s">
        <v>148</v>
      </c>
      <c r="C33" s="31"/>
      <c r="D33" s="31"/>
      <c r="E33" s="31"/>
      <c r="F33" s="31"/>
      <c r="G33" s="31"/>
      <c r="H33" s="31"/>
    </row>
    <row r="34" spans="1:8" s="197" customFormat="1" x14ac:dyDescent="0.25">
      <c r="A34" s="32" t="s">
        <v>19</v>
      </c>
      <c r="B34" s="31" t="s">
        <v>382</v>
      </c>
      <c r="C34" s="31"/>
      <c r="D34" s="31"/>
      <c r="E34" s="31"/>
      <c r="F34" s="31"/>
      <c r="G34" s="31"/>
      <c r="H34" s="31"/>
    </row>
    <row r="35" spans="1:8" s="197" customFormat="1" x14ac:dyDescent="0.25">
      <c r="A35" s="32" t="s">
        <v>131</v>
      </c>
      <c r="B35" s="31" t="s">
        <v>401</v>
      </c>
      <c r="C35" s="31"/>
      <c r="D35" s="31"/>
      <c r="E35" s="31"/>
      <c r="F35" s="31"/>
      <c r="G35" s="31"/>
      <c r="H35" s="31"/>
    </row>
    <row r="36" spans="1:8" s="197" customFormat="1" x14ac:dyDescent="0.25">
      <c r="A36" s="32" t="s">
        <v>20</v>
      </c>
      <c r="B36" s="197" t="s">
        <v>37</v>
      </c>
      <c r="C36" s="31"/>
      <c r="D36" s="31"/>
      <c r="E36" s="31"/>
      <c r="F36" s="31"/>
      <c r="G36" s="31"/>
      <c r="H36" s="31"/>
    </row>
    <row r="37" spans="1:8" s="197" customFormat="1" x14ac:dyDescent="0.25">
      <c r="A37" s="32" t="s">
        <v>121</v>
      </c>
      <c r="B37" s="31" t="s">
        <v>402</v>
      </c>
      <c r="C37" s="31"/>
      <c r="D37" s="31"/>
      <c r="E37" s="31"/>
      <c r="F37" s="31"/>
      <c r="G37" s="31"/>
      <c r="H37" s="31"/>
    </row>
    <row r="38" spans="1:8" s="197" customFormat="1" x14ac:dyDescent="0.25">
      <c r="A38" s="32" t="s">
        <v>21</v>
      </c>
      <c r="B38" s="33" t="s">
        <v>256</v>
      </c>
    </row>
    <row r="39" spans="1:8" s="197" customFormat="1" x14ac:dyDescent="0.25">
      <c r="A39" s="32" t="s">
        <v>132</v>
      </c>
      <c r="B39" s="31" t="s">
        <v>403</v>
      </c>
      <c r="C39" s="31"/>
      <c r="D39" s="31"/>
      <c r="E39" s="31"/>
      <c r="F39" s="31"/>
      <c r="G39" s="31"/>
      <c r="H39" s="31"/>
    </row>
    <row r="40" spans="1:8" s="197" customFormat="1" x14ac:dyDescent="0.25">
      <c r="A40" s="32"/>
      <c r="C40" s="31"/>
      <c r="D40" s="31"/>
      <c r="E40" s="31"/>
      <c r="F40" s="31"/>
      <c r="G40" s="31"/>
      <c r="H40" s="31"/>
    </row>
    <row r="41" spans="1:8" s="197" customFormat="1" x14ac:dyDescent="0.25">
      <c r="A41" s="32"/>
      <c r="C41" s="31"/>
      <c r="D41" s="31"/>
      <c r="E41" s="31"/>
      <c r="F41" s="31"/>
      <c r="G41" s="31"/>
      <c r="H41" s="31"/>
    </row>
    <row r="42" spans="1:8" s="197" customFormat="1" x14ac:dyDescent="0.25">
      <c r="A42" s="32"/>
      <c r="B42" s="31"/>
      <c r="C42" s="31"/>
      <c r="D42" s="31"/>
      <c r="E42" s="31"/>
      <c r="F42" s="31"/>
      <c r="G42" s="31"/>
      <c r="H42" s="31"/>
    </row>
    <row r="43" spans="1:8" s="197" customFormat="1" x14ac:dyDescent="0.25">
      <c r="A43" s="32"/>
      <c r="B43" s="31"/>
      <c r="C43" s="31"/>
      <c r="D43" s="31"/>
      <c r="E43" s="31"/>
      <c r="F43" s="31"/>
      <c r="G43" s="31"/>
      <c r="H43" s="31"/>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workbookViewId="0">
      <selection activeCell="B28" sqref="B28"/>
    </sheetView>
  </sheetViews>
  <sheetFormatPr defaultRowHeight="12.5" x14ac:dyDescent="0.25"/>
  <cols>
    <col min="1" max="1" width="9" style="30" customWidth="1"/>
    <col min="2" max="2" width="28.453125" style="30" customWidth="1"/>
    <col min="3" max="3" width="17.1796875" style="30" customWidth="1"/>
    <col min="4" max="4" width="18" style="30" customWidth="1"/>
    <col min="5" max="16384" width="8.7265625" style="30"/>
  </cols>
  <sheetData>
    <row r="1" spans="1:4" ht="18" x14ac:dyDescent="0.4">
      <c r="A1" s="44" t="s">
        <v>0</v>
      </c>
    </row>
    <row r="2" spans="1:4" ht="17.5" x14ac:dyDescent="0.35">
      <c r="A2" s="167"/>
    </row>
    <row r="3" spans="1:4" ht="18" x14ac:dyDescent="0.4">
      <c r="A3" s="42" t="s">
        <v>322</v>
      </c>
    </row>
    <row r="4" spans="1:4" ht="17.5" x14ac:dyDescent="0.35">
      <c r="A4" s="167"/>
    </row>
    <row r="5" spans="1:4" ht="12.65" customHeight="1" x14ac:dyDescent="0.25">
      <c r="A5" s="168" t="s">
        <v>300</v>
      </c>
      <c r="B5" s="169" t="s">
        <v>301</v>
      </c>
      <c r="C5" s="170" t="s">
        <v>302</v>
      </c>
      <c r="D5" s="171"/>
    </row>
    <row r="6" spans="1:4" ht="23.5" x14ac:dyDescent="0.25">
      <c r="A6" s="172"/>
      <c r="B6" s="173"/>
      <c r="C6" s="174" t="s">
        <v>303</v>
      </c>
      <c r="D6" s="175" t="s">
        <v>304</v>
      </c>
    </row>
    <row r="7" spans="1:4" ht="13" x14ac:dyDescent="0.25">
      <c r="A7" s="176" t="s">
        <v>41</v>
      </c>
      <c r="B7" s="177" t="s">
        <v>70</v>
      </c>
      <c r="C7" s="177"/>
      <c r="D7" s="178"/>
    </row>
    <row r="8" spans="1:4" ht="13" x14ac:dyDescent="0.25">
      <c r="A8" s="176" t="s">
        <v>42</v>
      </c>
      <c r="B8" s="177" t="s">
        <v>71</v>
      </c>
      <c r="C8" s="177"/>
      <c r="D8" s="178"/>
    </row>
    <row r="9" spans="1:4" ht="13" x14ac:dyDescent="0.25">
      <c r="A9" s="176" t="s">
        <v>225</v>
      </c>
      <c r="B9" s="179" t="s">
        <v>387</v>
      </c>
      <c r="C9" s="177"/>
      <c r="D9" s="178"/>
    </row>
    <row r="10" spans="1:4" ht="13" x14ac:dyDescent="0.25">
      <c r="A10" s="176" t="s">
        <v>225</v>
      </c>
      <c r="B10" s="179" t="s">
        <v>388</v>
      </c>
      <c r="C10" s="177"/>
      <c r="D10" s="178"/>
    </row>
    <row r="11" spans="1:4" ht="13" x14ac:dyDescent="0.25">
      <c r="A11" s="176" t="s">
        <v>225</v>
      </c>
      <c r="B11" s="179" t="s">
        <v>395</v>
      </c>
      <c r="C11" s="177"/>
      <c r="D11" s="178"/>
    </row>
    <row r="12" spans="1:4" ht="25" x14ac:dyDescent="0.25">
      <c r="A12" s="176" t="s">
        <v>225</v>
      </c>
      <c r="B12" s="179" t="s">
        <v>396</v>
      </c>
      <c r="C12" s="177"/>
      <c r="D12" s="178"/>
    </row>
    <row r="13" spans="1:4" ht="13" x14ac:dyDescent="0.25">
      <c r="A13" s="176" t="s">
        <v>225</v>
      </c>
      <c r="B13" s="179" t="s">
        <v>391</v>
      </c>
      <c r="C13" s="177"/>
      <c r="D13" s="178"/>
    </row>
    <row r="14" spans="1:4" ht="25" x14ac:dyDescent="0.25">
      <c r="A14" s="176" t="s">
        <v>225</v>
      </c>
      <c r="B14" s="179" t="s">
        <v>397</v>
      </c>
      <c r="C14" s="177"/>
      <c r="D14" s="178"/>
    </row>
    <row r="15" spans="1:4" ht="13" x14ac:dyDescent="0.25">
      <c r="A15" s="176" t="s">
        <v>43</v>
      </c>
      <c r="B15" s="177" t="s">
        <v>72</v>
      </c>
      <c r="C15" s="177"/>
      <c r="D15" s="178"/>
    </row>
    <row r="16" spans="1:4" ht="13" x14ac:dyDescent="0.25">
      <c r="A16" s="176" t="s">
        <v>44</v>
      </c>
      <c r="B16" s="177" t="s">
        <v>76</v>
      </c>
      <c r="C16" s="177"/>
      <c r="D16" s="178"/>
    </row>
    <row r="17" spans="1:4" ht="13" x14ac:dyDescent="0.25">
      <c r="A17" s="176"/>
      <c r="B17" s="177" t="s">
        <v>359</v>
      </c>
      <c r="C17" s="177"/>
      <c r="D17" s="178"/>
    </row>
    <row r="18" spans="1:4" ht="13" x14ac:dyDescent="0.25">
      <c r="A18" s="176"/>
      <c r="B18" s="177" t="s">
        <v>73</v>
      </c>
      <c r="C18" s="177"/>
      <c r="D18" s="178"/>
    </row>
    <row r="19" spans="1:4" ht="13" x14ac:dyDescent="0.25">
      <c r="A19" s="176"/>
      <c r="B19" s="177" t="s">
        <v>74</v>
      </c>
      <c r="C19" s="177"/>
      <c r="D19" s="178"/>
    </row>
    <row r="20" spans="1:4" ht="13" x14ac:dyDescent="0.25">
      <c r="A20" s="176" t="s">
        <v>45</v>
      </c>
      <c r="B20" s="177" t="s">
        <v>75</v>
      </c>
      <c r="C20" s="177"/>
      <c r="D20" s="178"/>
    </row>
    <row r="21" spans="1:4" ht="13" x14ac:dyDescent="0.25">
      <c r="A21" s="176" t="s">
        <v>47</v>
      </c>
      <c r="B21" s="177" t="s">
        <v>86</v>
      </c>
      <c r="C21" s="177"/>
      <c r="D21" s="178"/>
    </row>
    <row r="22" spans="1:4" ht="13" x14ac:dyDescent="0.25">
      <c r="A22" s="176" t="s">
        <v>48</v>
      </c>
      <c r="B22" s="177" t="s">
        <v>97</v>
      </c>
      <c r="C22" s="177"/>
      <c r="D22" s="178"/>
    </row>
    <row r="23" spans="1:4" ht="13" x14ac:dyDescent="0.25">
      <c r="A23" s="176" t="s">
        <v>49</v>
      </c>
      <c r="B23" s="177" t="s">
        <v>305</v>
      </c>
      <c r="C23" s="177"/>
      <c r="D23" s="178"/>
    </row>
    <row r="24" spans="1:4" ht="13" x14ac:dyDescent="0.25">
      <c r="A24" s="181"/>
      <c r="B24" s="182" t="s">
        <v>306</v>
      </c>
      <c r="C24" s="182"/>
      <c r="D24" s="199"/>
    </row>
    <row r="25" spans="1:4" ht="13" x14ac:dyDescent="0.25">
      <c r="A25" s="176" t="s">
        <v>50</v>
      </c>
      <c r="B25" s="177" t="s">
        <v>78</v>
      </c>
      <c r="C25" s="177"/>
      <c r="D25" s="178"/>
    </row>
    <row r="26" spans="1:4" ht="13" x14ac:dyDescent="0.25">
      <c r="A26" s="176" t="s">
        <v>51</v>
      </c>
      <c r="B26" s="177" t="s">
        <v>308</v>
      </c>
      <c r="C26" s="177"/>
      <c r="D26" s="178"/>
    </row>
    <row r="27" spans="1:4" ht="13" x14ac:dyDescent="0.25">
      <c r="A27" s="176" t="s">
        <v>52</v>
      </c>
      <c r="B27" s="177" t="s">
        <v>309</v>
      </c>
      <c r="C27" s="177"/>
      <c r="D27" s="178"/>
    </row>
    <row r="28" spans="1:4" ht="13" x14ac:dyDescent="0.25">
      <c r="A28" s="176" t="s">
        <v>53</v>
      </c>
      <c r="B28" s="177" t="s">
        <v>310</v>
      </c>
      <c r="C28" s="177"/>
      <c r="D28" s="178"/>
    </row>
    <row r="29" spans="1:4" ht="13" x14ac:dyDescent="0.25">
      <c r="A29" s="176" t="s">
        <v>54</v>
      </c>
      <c r="B29" s="177" t="s">
        <v>80</v>
      </c>
      <c r="C29" s="177"/>
      <c r="D29" s="178"/>
    </row>
    <row r="30" spans="1:4" ht="13" x14ac:dyDescent="0.25">
      <c r="A30" s="176" t="s">
        <v>55</v>
      </c>
      <c r="B30" s="177" t="s">
        <v>312</v>
      </c>
      <c r="C30" s="177"/>
      <c r="D30" s="178"/>
    </row>
    <row r="31" spans="1:4" ht="13" x14ac:dyDescent="0.25">
      <c r="A31" s="176" t="s">
        <v>55</v>
      </c>
      <c r="B31" s="177" t="s">
        <v>313</v>
      </c>
      <c r="C31" s="177"/>
      <c r="D31" s="178"/>
    </row>
    <row r="32" spans="1:4" ht="13" x14ac:dyDescent="0.25">
      <c r="A32" s="176" t="s">
        <v>56</v>
      </c>
      <c r="B32" s="177" t="s">
        <v>68</v>
      </c>
      <c r="C32" s="177"/>
      <c r="D32" s="178"/>
    </row>
    <row r="33" spans="1:4" ht="13" x14ac:dyDescent="0.25">
      <c r="A33" s="176" t="s">
        <v>57</v>
      </c>
      <c r="B33" s="177" t="s">
        <v>69</v>
      </c>
      <c r="C33" s="177"/>
      <c r="D33" s="178"/>
    </row>
    <row r="34" spans="1:4" ht="13" x14ac:dyDescent="0.25">
      <c r="A34" s="176" t="s">
        <v>58</v>
      </c>
      <c r="B34" s="177" t="s">
        <v>84</v>
      </c>
      <c r="C34" s="177"/>
      <c r="D34" s="178"/>
    </row>
    <row r="35" spans="1:4" ht="13" x14ac:dyDescent="0.25">
      <c r="A35" s="176" t="s">
        <v>59</v>
      </c>
      <c r="B35" s="177" t="s">
        <v>314</v>
      </c>
      <c r="C35" s="177"/>
      <c r="D35" s="178"/>
    </row>
    <row r="36" spans="1:4" ht="13" x14ac:dyDescent="0.25">
      <c r="A36" s="176" t="s">
        <v>60</v>
      </c>
      <c r="B36" s="177" t="s">
        <v>315</v>
      </c>
      <c r="C36" s="177"/>
      <c r="D36" s="178"/>
    </row>
    <row r="37" spans="1:4" s="195" customFormat="1" x14ac:dyDescent="0.25">
      <c r="B37" s="200"/>
    </row>
    <row r="38" spans="1:4" s="200" customFormat="1" ht="13" x14ac:dyDescent="0.25">
      <c r="A38" s="201" t="s">
        <v>193</v>
      </c>
    </row>
    <row r="39" spans="1:4" s="200" customFormat="1" x14ac:dyDescent="0.25">
      <c r="A39" s="202" t="s">
        <v>323</v>
      </c>
    </row>
    <row r="40" spans="1:4" s="200" customFormat="1" x14ac:dyDescent="0.25">
      <c r="A40" s="202" t="s">
        <v>317</v>
      </c>
      <c r="B40" s="195"/>
    </row>
    <row r="41" spans="1:4" s="195" customFormat="1" x14ac:dyDescent="0.25">
      <c r="A41" s="202" t="s">
        <v>318</v>
      </c>
    </row>
    <row r="42" spans="1:4" s="195" customFormat="1" x14ac:dyDescent="0.25">
      <c r="A42" s="203" t="s">
        <v>319</v>
      </c>
    </row>
    <row r="43" spans="1:4" s="195" customFormat="1" x14ac:dyDescent="0.25">
      <c r="A43" s="203" t="s">
        <v>324</v>
      </c>
    </row>
    <row r="44" spans="1:4" s="195" customFormat="1" x14ac:dyDescent="0.25">
      <c r="A44" s="203" t="s">
        <v>321</v>
      </c>
    </row>
    <row r="45" spans="1:4" s="195" customFormat="1" x14ac:dyDescent="0.25"/>
    <row r="46" spans="1:4" s="195" customFormat="1" x14ac:dyDescent="0.25">
      <c r="B46" s="30"/>
    </row>
  </sheetData>
  <mergeCells count="3">
    <mergeCell ref="A5:A6"/>
    <mergeCell ref="B5:B6"/>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Zeros="0" zoomScaleNormal="100" workbookViewId="0">
      <selection activeCell="G27" sqref="G27"/>
    </sheetView>
  </sheetViews>
  <sheetFormatPr defaultRowHeight="12.5" x14ac:dyDescent="0.25"/>
  <cols>
    <col min="1" max="1" width="20.7265625" style="30" customWidth="1"/>
    <col min="2" max="9" width="10.7265625" style="30" customWidth="1"/>
    <col min="10" max="16384" width="8.7265625" style="30"/>
  </cols>
  <sheetData>
    <row r="1" spans="1:12" s="167" customFormat="1" ht="18" x14ac:dyDescent="0.4">
      <c r="A1" s="44" t="s">
        <v>0</v>
      </c>
    </row>
    <row r="2" spans="1:12" s="167" customFormat="1" ht="17.5" x14ac:dyDescent="0.35">
      <c r="A2" s="43"/>
      <c r="B2" s="187"/>
      <c r="C2" s="187"/>
      <c r="D2" s="187"/>
      <c r="E2" s="187"/>
    </row>
    <row r="3" spans="1:12" s="167" customFormat="1" ht="18" x14ac:dyDescent="0.4">
      <c r="A3" s="42" t="s">
        <v>159</v>
      </c>
    </row>
    <row r="4" spans="1:12" s="167" customFormat="1" ht="18" x14ac:dyDescent="0.4">
      <c r="A4" s="42"/>
    </row>
    <row r="5" spans="1:12" s="206" customFormat="1" ht="65" x14ac:dyDescent="0.25">
      <c r="A5" s="204" t="s">
        <v>158</v>
      </c>
      <c r="B5" s="205" t="s">
        <v>157</v>
      </c>
      <c r="C5" s="205" t="s">
        <v>71</v>
      </c>
      <c r="D5" s="205" t="s">
        <v>223</v>
      </c>
      <c r="E5" s="205" t="s">
        <v>405</v>
      </c>
      <c r="F5" s="205" t="s">
        <v>156</v>
      </c>
      <c r="G5" s="205" t="s">
        <v>67</v>
      </c>
      <c r="H5" s="205" t="s">
        <v>406</v>
      </c>
      <c r="I5" s="205" t="s">
        <v>155</v>
      </c>
      <c r="J5" s="205" t="s">
        <v>77</v>
      </c>
      <c r="K5" s="205" t="s">
        <v>407</v>
      </c>
    </row>
    <row r="6" spans="1:12" ht="13" x14ac:dyDescent="0.3">
      <c r="A6" s="207" t="s">
        <v>41</v>
      </c>
      <c r="B6" s="207" t="s">
        <v>42</v>
      </c>
      <c r="C6" s="207" t="s">
        <v>40</v>
      </c>
      <c r="D6" s="207" t="s">
        <v>43</v>
      </c>
      <c r="E6" s="207" t="s">
        <v>44</v>
      </c>
      <c r="F6" s="207" t="s">
        <v>45</v>
      </c>
      <c r="G6" s="207" t="s">
        <v>46</v>
      </c>
      <c r="H6" s="207" t="s">
        <v>47</v>
      </c>
      <c r="I6" s="207" t="s">
        <v>48</v>
      </c>
      <c r="J6" s="207" t="s">
        <v>49</v>
      </c>
      <c r="K6" s="207" t="s">
        <v>50</v>
      </c>
    </row>
    <row r="7" spans="1:12" ht="13" x14ac:dyDescent="0.3">
      <c r="A7" s="207"/>
      <c r="B7" s="207"/>
      <c r="C7" s="207"/>
      <c r="D7" s="207"/>
      <c r="E7" s="207"/>
      <c r="F7" s="207"/>
      <c r="G7" s="207"/>
      <c r="H7" s="207"/>
      <c r="I7" s="207"/>
      <c r="J7" s="207"/>
      <c r="K7" s="207"/>
      <c r="L7" s="207"/>
    </row>
    <row r="8" spans="1:12" ht="13" x14ac:dyDescent="0.3">
      <c r="A8" s="207"/>
      <c r="B8" s="207"/>
      <c r="C8" s="207"/>
      <c r="D8" s="207"/>
      <c r="E8" s="207"/>
      <c r="F8" s="207"/>
      <c r="G8" s="207"/>
      <c r="H8" s="207"/>
      <c r="I8" s="207"/>
      <c r="J8" s="207"/>
      <c r="K8" s="207"/>
      <c r="L8" s="207"/>
    </row>
    <row r="9" spans="1:12" ht="13" x14ac:dyDescent="0.3">
      <c r="A9" s="207"/>
      <c r="B9" s="207"/>
      <c r="C9" s="207"/>
      <c r="D9" s="207"/>
      <c r="E9" s="207"/>
      <c r="F9" s="207"/>
      <c r="G9" s="207"/>
      <c r="H9" s="207"/>
      <c r="I9" s="207"/>
      <c r="J9" s="207"/>
      <c r="K9" s="207"/>
      <c r="L9" s="207"/>
    </row>
    <row r="10" spans="1:12" x14ac:dyDescent="0.25">
      <c r="A10" s="34" t="s">
        <v>1</v>
      </c>
      <c r="B10" s="33" t="s">
        <v>267</v>
      </c>
      <c r="C10" s="195"/>
      <c r="D10" s="195"/>
    </row>
    <row r="11" spans="1:12" x14ac:dyDescent="0.25">
      <c r="A11" s="34" t="s">
        <v>2</v>
      </c>
      <c r="B11" s="33" t="s">
        <v>269</v>
      </c>
      <c r="C11" s="195"/>
      <c r="D11" s="195"/>
    </row>
    <row r="12" spans="1:12" x14ac:dyDescent="0.25">
      <c r="A12" s="34" t="s">
        <v>3</v>
      </c>
      <c r="B12" s="33" t="s">
        <v>154</v>
      </c>
      <c r="C12" s="195"/>
      <c r="D12" s="195"/>
    </row>
    <row r="13" spans="1:12" x14ac:dyDescent="0.25">
      <c r="A13" s="34" t="s">
        <v>4</v>
      </c>
      <c r="B13" s="33" t="s">
        <v>408</v>
      </c>
      <c r="C13" s="195"/>
      <c r="D13" s="195"/>
    </row>
    <row r="14" spans="1:12" x14ac:dyDescent="0.25">
      <c r="A14" s="34" t="s">
        <v>5</v>
      </c>
      <c r="B14" s="33" t="s">
        <v>268</v>
      </c>
      <c r="C14" s="195"/>
      <c r="D14" s="195"/>
    </row>
    <row r="15" spans="1:12" x14ac:dyDescent="0.25">
      <c r="A15" s="34" t="s">
        <v>6</v>
      </c>
      <c r="B15" s="33" t="s">
        <v>409</v>
      </c>
      <c r="C15" s="195"/>
      <c r="D15" s="195"/>
    </row>
    <row r="16" spans="1:12" x14ac:dyDescent="0.25">
      <c r="A16" s="34" t="s">
        <v>7</v>
      </c>
      <c r="B16" s="33" t="s">
        <v>410</v>
      </c>
    </row>
    <row r="17" spans="1:2" x14ac:dyDescent="0.25">
      <c r="A17" s="34" t="s">
        <v>8</v>
      </c>
      <c r="B17" s="33" t="s">
        <v>411</v>
      </c>
    </row>
    <row r="18" spans="1:2" x14ac:dyDescent="0.25">
      <c r="A18" s="34" t="s">
        <v>9</v>
      </c>
      <c r="B18" s="30" t="s">
        <v>153</v>
      </c>
    </row>
    <row r="19" spans="1:2" x14ac:dyDescent="0.25">
      <c r="A19" s="34" t="s">
        <v>10</v>
      </c>
      <c r="B19" s="30" t="s">
        <v>152</v>
      </c>
    </row>
    <row r="20" spans="1:2" x14ac:dyDescent="0.25">
      <c r="A20" s="34" t="s">
        <v>11</v>
      </c>
      <c r="B20" s="33" t="s">
        <v>412</v>
      </c>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I36" sqref="I36"/>
    </sheetView>
  </sheetViews>
  <sheetFormatPr defaultRowHeight="12.5" x14ac:dyDescent="0.25"/>
  <cols>
    <col min="1" max="1" width="9" style="30" customWidth="1"/>
    <col min="2" max="2" width="27.54296875" style="30" customWidth="1"/>
    <col min="3" max="3" width="17.1796875" style="30" customWidth="1"/>
    <col min="4" max="4" width="17.453125" style="30" customWidth="1"/>
    <col min="5" max="16384" width="8.7265625" style="30"/>
  </cols>
  <sheetData>
    <row r="1" spans="1:4" ht="18" x14ac:dyDescent="0.4">
      <c r="A1" s="44" t="s">
        <v>0</v>
      </c>
    </row>
    <row r="2" spans="1:4" ht="17.5" x14ac:dyDescent="0.35">
      <c r="A2" s="167"/>
    </row>
    <row r="3" spans="1:4" ht="18" x14ac:dyDescent="0.4">
      <c r="A3" s="42" t="s">
        <v>325</v>
      </c>
    </row>
    <row r="4" spans="1:4" ht="17.5" x14ac:dyDescent="0.35">
      <c r="A4" s="167"/>
    </row>
    <row r="5" spans="1:4" ht="13" x14ac:dyDescent="0.25">
      <c r="A5" s="168" t="s">
        <v>300</v>
      </c>
      <c r="B5" s="169" t="s">
        <v>301</v>
      </c>
      <c r="C5" s="170" t="s">
        <v>302</v>
      </c>
      <c r="D5" s="171"/>
    </row>
    <row r="6" spans="1:4" ht="23.5" x14ac:dyDescent="0.25">
      <c r="A6" s="172"/>
      <c r="B6" s="173"/>
      <c r="C6" s="174" t="s">
        <v>303</v>
      </c>
      <c r="D6" s="175" t="s">
        <v>304</v>
      </c>
    </row>
    <row r="7" spans="1:4" ht="13" x14ac:dyDescent="0.25">
      <c r="A7" s="176" t="s">
        <v>41</v>
      </c>
      <c r="B7" s="177" t="s">
        <v>158</v>
      </c>
      <c r="C7" s="177"/>
      <c r="D7" s="178"/>
    </row>
    <row r="8" spans="1:4" ht="13" x14ac:dyDescent="0.25">
      <c r="A8" s="176" t="s">
        <v>42</v>
      </c>
      <c r="B8" s="177" t="s">
        <v>157</v>
      </c>
      <c r="C8" s="177"/>
      <c r="D8" s="178"/>
    </row>
    <row r="9" spans="1:4" ht="13" x14ac:dyDescent="0.25">
      <c r="A9" s="176" t="s">
        <v>40</v>
      </c>
      <c r="B9" s="177" t="s">
        <v>71</v>
      </c>
      <c r="C9" s="177"/>
      <c r="D9" s="178"/>
    </row>
    <row r="10" spans="1:4" ht="13" x14ac:dyDescent="0.25">
      <c r="A10" s="176" t="s">
        <v>43</v>
      </c>
      <c r="B10" s="177" t="s">
        <v>223</v>
      </c>
      <c r="C10" s="177"/>
      <c r="D10" s="178"/>
    </row>
    <row r="11" spans="1:4" ht="13" x14ac:dyDescent="0.25">
      <c r="A11" s="176" t="s">
        <v>44</v>
      </c>
      <c r="B11" s="177" t="s">
        <v>305</v>
      </c>
      <c r="C11" s="177"/>
      <c r="D11" s="178"/>
    </row>
    <row r="12" spans="1:4" ht="13" x14ac:dyDescent="0.25">
      <c r="A12" s="181"/>
      <c r="B12" s="182" t="s">
        <v>306</v>
      </c>
      <c r="C12" s="182"/>
      <c r="D12" s="199"/>
    </row>
    <row r="13" spans="1:4" ht="13" x14ac:dyDescent="0.25">
      <c r="A13" s="176" t="s">
        <v>45</v>
      </c>
      <c r="B13" s="177" t="s">
        <v>156</v>
      </c>
      <c r="C13" s="177"/>
      <c r="D13" s="178"/>
    </row>
    <row r="14" spans="1:4" ht="13" x14ac:dyDescent="0.25">
      <c r="A14" s="176" t="s">
        <v>46</v>
      </c>
      <c r="B14" s="177" t="s">
        <v>67</v>
      </c>
      <c r="C14" s="177"/>
      <c r="D14" s="178"/>
    </row>
    <row r="15" spans="1:4" ht="13" x14ac:dyDescent="0.25">
      <c r="A15" s="176" t="s">
        <v>47</v>
      </c>
      <c r="B15" s="208" t="s">
        <v>406</v>
      </c>
      <c r="C15" s="177"/>
      <c r="D15" s="178"/>
    </row>
    <row r="16" spans="1:4" ht="13" x14ac:dyDescent="0.25">
      <c r="A16" s="176" t="s">
        <v>48</v>
      </c>
      <c r="B16" s="177" t="s">
        <v>155</v>
      </c>
      <c r="C16" s="177"/>
      <c r="D16" s="178"/>
    </row>
    <row r="17" spans="1:7" ht="13" x14ac:dyDescent="0.25">
      <c r="A17" s="176" t="s">
        <v>49</v>
      </c>
      <c r="B17" s="177" t="s">
        <v>77</v>
      </c>
      <c r="C17" s="177"/>
      <c r="D17" s="178"/>
    </row>
    <row r="18" spans="1:7" ht="25" x14ac:dyDescent="0.25">
      <c r="A18" s="176" t="s">
        <v>50</v>
      </c>
      <c r="B18" s="177" t="s">
        <v>407</v>
      </c>
      <c r="C18" s="177"/>
      <c r="D18" s="178"/>
    </row>
    <row r="19" spans="1:7" s="195" customFormat="1" x14ac:dyDescent="0.25"/>
    <row r="20" spans="1:7" s="195" customFormat="1" ht="13" x14ac:dyDescent="0.25">
      <c r="A20" s="201" t="s">
        <v>193</v>
      </c>
    </row>
    <row r="21" spans="1:7" s="195" customFormat="1" x14ac:dyDescent="0.25">
      <c r="A21" s="202" t="s">
        <v>323</v>
      </c>
    </row>
    <row r="22" spans="1:7" s="195" customFormat="1" x14ac:dyDescent="0.25">
      <c r="A22" s="202" t="s">
        <v>317</v>
      </c>
    </row>
    <row r="23" spans="1:7" s="195" customFormat="1" x14ac:dyDescent="0.25">
      <c r="A23" s="202" t="s">
        <v>318</v>
      </c>
    </row>
    <row r="24" spans="1:7" s="195" customFormat="1" x14ac:dyDescent="0.25">
      <c r="A24" s="203" t="s">
        <v>319</v>
      </c>
    </row>
    <row r="25" spans="1:7" s="195" customFormat="1" x14ac:dyDescent="0.25"/>
    <row r="26" spans="1:7" s="195" customFormat="1" x14ac:dyDescent="0.25"/>
    <row r="31" spans="1:7" ht="13" x14ac:dyDescent="0.25">
      <c r="G31" s="205"/>
    </row>
  </sheetData>
  <mergeCells count="3">
    <mergeCell ref="A5:A6"/>
    <mergeCell ref="B5:B6"/>
    <mergeCell ref="C5:D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Zeros="0" zoomScaleNormal="100" workbookViewId="0">
      <selection activeCell="A5" sqref="A5:P7"/>
    </sheetView>
  </sheetViews>
  <sheetFormatPr defaultRowHeight="12.5" x14ac:dyDescent="0.25"/>
  <cols>
    <col min="1" max="8" width="12.54296875" style="30" customWidth="1"/>
    <col min="9" max="9" width="13.453125" style="30" customWidth="1"/>
    <col min="10" max="12" width="12.54296875" style="30" customWidth="1"/>
    <col min="13" max="14" width="8.7265625" style="30"/>
    <col min="15" max="15" width="12.54296875" style="30" customWidth="1"/>
    <col min="16" max="16384" width="8.7265625" style="30"/>
  </cols>
  <sheetData>
    <row r="1" spans="1:16" s="167" customFormat="1" ht="18" x14ac:dyDescent="0.4">
      <c r="A1" s="44" t="s">
        <v>0</v>
      </c>
    </row>
    <row r="2" spans="1:16" s="167" customFormat="1" ht="17.5" x14ac:dyDescent="0.35">
      <c r="A2" s="43"/>
      <c r="B2" s="187"/>
      <c r="C2" s="187"/>
      <c r="D2" s="187"/>
      <c r="E2" s="187"/>
      <c r="F2" s="187"/>
      <c r="G2" s="187"/>
    </row>
    <row r="3" spans="1:16" s="167" customFormat="1" ht="18" x14ac:dyDescent="0.4">
      <c r="A3" s="42" t="s">
        <v>276</v>
      </c>
    </row>
    <row r="4" spans="1:16" s="167" customFormat="1" ht="18" x14ac:dyDescent="0.4">
      <c r="A4" s="42"/>
    </row>
    <row r="5" spans="1:16" s="205" customFormat="1" ht="65" x14ac:dyDescent="0.25">
      <c r="A5" s="164" t="s">
        <v>387</v>
      </c>
      <c r="B5" s="164" t="s">
        <v>388</v>
      </c>
      <c r="C5" s="164" t="s">
        <v>389</v>
      </c>
      <c r="D5" s="164" t="s">
        <v>390</v>
      </c>
      <c r="E5" s="164" t="s">
        <v>391</v>
      </c>
      <c r="F5" s="164" t="s">
        <v>392</v>
      </c>
      <c r="G5" s="189" t="s">
        <v>223</v>
      </c>
      <c r="H5" s="205" t="s">
        <v>90</v>
      </c>
      <c r="I5" s="67" t="s">
        <v>230</v>
      </c>
      <c r="J5" s="205" t="s">
        <v>180</v>
      </c>
      <c r="K5" s="67" t="s">
        <v>231</v>
      </c>
      <c r="L5" s="67" t="s">
        <v>232</v>
      </c>
      <c r="M5" s="67" t="s">
        <v>85</v>
      </c>
      <c r="N5" s="67" t="s">
        <v>38</v>
      </c>
      <c r="O5" s="67" t="s">
        <v>413</v>
      </c>
      <c r="P5" s="67" t="s">
        <v>87</v>
      </c>
    </row>
    <row r="6" spans="1:16" s="209" customFormat="1" ht="13" x14ac:dyDescent="0.3">
      <c r="A6" s="36" t="s">
        <v>227</v>
      </c>
      <c r="B6" s="36" t="s">
        <v>227</v>
      </c>
      <c r="C6" s="36" t="s">
        <v>227</v>
      </c>
      <c r="D6" s="36" t="s">
        <v>227</v>
      </c>
      <c r="E6" s="36" t="s">
        <v>227</v>
      </c>
      <c r="F6" s="36" t="s">
        <v>227</v>
      </c>
      <c r="G6" s="36" t="s">
        <v>228</v>
      </c>
      <c r="H6" s="36" t="s">
        <v>42</v>
      </c>
      <c r="I6" s="36" t="s">
        <v>40</v>
      </c>
      <c r="J6" s="36" t="s">
        <v>43</v>
      </c>
      <c r="K6" s="36" t="s">
        <v>44</v>
      </c>
      <c r="L6" s="36" t="s">
        <v>45</v>
      </c>
      <c r="M6" s="36" t="s">
        <v>46</v>
      </c>
      <c r="N6" s="36" t="s">
        <v>47</v>
      </c>
      <c r="O6" s="36" t="s">
        <v>48</v>
      </c>
      <c r="P6" s="36" t="s">
        <v>49</v>
      </c>
    </row>
    <row r="7" spans="1:16" s="209" customFormat="1" x14ac:dyDescent="0.25">
      <c r="G7" s="16" t="str">
        <f>CONCATENATE(A7,"-",B7,"-",C7,"-",D7,"-",E7,"-",F7)</f>
        <v>-----</v>
      </c>
      <c r="H7" s="210"/>
      <c r="I7" s="35"/>
      <c r="J7" s="35"/>
      <c r="K7" s="35"/>
      <c r="L7" s="35"/>
      <c r="M7" s="35"/>
      <c r="N7" s="35">
        <f>SUM(I7:M7)</f>
        <v>0</v>
      </c>
      <c r="O7" s="211"/>
      <c r="P7" s="35" t="e">
        <f>N7/O7</f>
        <v>#DIV/0!</v>
      </c>
    </row>
    <row r="8" spans="1:16" s="209" customFormat="1" x14ac:dyDescent="0.25">
      <c r="A8" s="212"/>
      <c r="B8" s="213"/>
      <c r="C8" s="35"/>
      <c r="D8" s="35"/>
      <c r="E8" s="35"/>
      <c r="F8" s="35"/>
      <c r="G8" s="35"/>
      <c r="H8" s="35"/>
      <c r="I8" s="35"/>
      <c r="J8" s="35"/>
      <c r="K8" s="35"/>
      <c r="L8" s="211"/>
      <c r="M8" s="35"/>
      <c r="N8" s="30"/>
    </row>
    <row r="9" spans="1:16" s="209" customFormat="1" x14ac:dyDescent="0.25">
      <c r="A9" s="34" t="s">
        <v>229</v>
      </c>
      <c r="B9" s="33" t="s">
        <v>243</v>
      </c>
      <c r="C9" s="30"/>
      <c r="D9" s="30"/>
      <c r="E9" s="30"/>
      <c r="F9" s="30"/>
      <c r="G9" s="30"/>
      <c r="H9" s="30"/>
      <c r="I9" s="30"/>
      <c r="J9" s="30"/>
      <c r="K9" s="30"/>
      <c r="L9" s="30"/>
      <c r="M9" s="30"/>
      <c r="N9" s="30"/>
    </row>
    <row r="10" spans="1:16" s="209" customFormat="1" x14ac:dyDescent="0.25">
      <c r="A10" s="214" t="s">
        <v>228</v>
      </c>
      <c r="B10" s="33" t="s">
        <v>226</v>
      </c>
      <c r="C10" s="30"/>
      <c r="D10" s="30"/>
      <c r="E10" s="30"/>
      <c r="F10" s="30"/>
      <c r="G10" s="30"/>
      <c r="H10" s="30"/>
      <c r="I10" s="30"/>
      <c r="J10" s="30"/>
      <c r="K10" s="30"/>
      <c r="L10" s="30"/>
      <c r="M10" s="30"/>
      <c r="N10" s="30"/>
    </row>
    <row r="11" spans="1:16" s="209" customFormat="1" x14ac:dyDescent="0.25">
      <c r="A11" s="34" t="s">
        <v>42</v>
      </c>
      <c r="B11" s="33" t="s">
        <v>179</v>
      </c>
      <c r="C11" s="30"/>
      <c r="D11" s="30"/>
      <c r="E11" s="30"/>
      <c r="F11" s="30"/>
      <c r="G11" s="30"/>
      <c r="H11" s="30"/>
      <c r="I11" s="30"/>
      <c r="J11" s="30"/>
      <c r="K11" s="30"/>
      <c r="L11" s="30"/>
      <c r="M11" s="30"/>
      <c r="N11" s="30"/>
    </row>
    <row r="12" spans="1:16" s="209" customFormat="1" ht="13" x14ac:dyDescent="0.3">
      <c r="A12" s="34" t="s">
        <v>40</v>
      </c>
      <c r="B12" s="33" t="s">
        <v>238</v>
      </c>
      <c r="C12" s="215"/>
      <c r="D12" s="215"/>
      <c r="E12" s="215"/>
      <c r="F12" s="215"/>
      <c r="G12" s="215"/>
      <c r="H12" s="215"/>
      <c r="I12" s="30"/>
      <c r="J12" s="30"/>
      <c r="K12" s="30"/>
      <c r="L12" s="30"/>
      <c r="M12" s="30"/>
      <c r="N12" s="30"/>
    </row>
    <row r="13" spans="1:16" x14ac:dyDescent="0.25">
      <c r="A13" s="34" t="s">
        <v>43</v>
      </c>
      <c r="B13" s="33" t="s">
        <v>242</v>
      </c>
    </row>
    <row r="14" spans="1:16" x14ac:dyDescent="0.25">
      <c r="A14" s="34" t="s">
        <v>44</v>
      </c>
      <c r="B14" s="33" t="s">
        <v>239</v>
      </c>
    </row>
    <row r="15" spans="1:16" x14ac:dyDescent="0.25">
      <c r="A15" s="34" t="s">
        <v>45</v>
      </c>
      <c r="B15" s="33" t="s">
        <v>240</v>
      </c>
    </row>
    <row r="16" spans="1:16" x14ac:dyDescent="0.25">
      <c r="A16" s="34" t="s">
        <v>46</v>
      </c>
      <c r="B16" s="33" t="s">
        <v>241</v>
      </c>
    </row>
    <row r="17" spans="1:2" x14ac:dyDescent="0.25">
      <c r="A17" s="34" t="s">
        <v>47</v>
      </c>
      <c r="B17" s="33" t="s">
        <v>182</v>
      </c>
    </row>
    <row r="18" spans="1:2" x14ac:dyDescent="0.25">
      <c r="A18" s="34" t="s">
        <v>48</v>
      </c>
      <c r="B18" s="33" t="s">
        <v>289</v>
      </c>
    </row>
    <row r="19" spans="1:2" x14ac:dyDescent="0.25">
      <c r="A19" s="34" t="s">
        <v>49</v>
      </c>
      <c r="B19" s="33" t="s">
        <v>181</v>
      </c>
    </row>
    <row r="21" spans="1:2" x14ac:dyDescent="0.25">
      <c r="A21" s="34"/>
    </row>
    <row r="22" spans="1:2" x14ac:dyDescent="0.25">
      <c r="A22" s="34"/>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662465896fcfcd2f0fde4419fb5f98b6">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9d0a033addf1f24326c5b6d21dcdfa08"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2022</TermName>
          <TermId xmlns="http://schemas.microsoft.com/office/infopath/2007/PartnerControls">4a777a70-2aa9-481e-a746-cca47d761c8e</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643</Value>
      <Value>78</Value>
      <Value>72</Value>
      <Value>3</Value>
      <Value>206</Value>
      <Value>4013</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X37KMNPMRHAR-157620385-11329</_dlc_DocId>
    <_dlc_DocIdUrl xmlns="5d55e9dd-4cea-4593-8805-904a126b9efb">
      <Url>https://dochub/div/antidumpingcommission/businessfunctions/operations/steelproducts/continuation/_layouts/15/DocIdRedir.aspx?ID=X37KMNPMRHAR-157620385-11329</Url>
      <Description>X37KMNPMRHAR-157620385-11329</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Steel reinforcing bars</TermName>
          <TermId xmlns="http://schemas.microsoft.com/office/infopath/2007/PartnerControls">9b2e968c-5403-4ba6-b349-07867d3600ff</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85bb9832-2187-4a09-9655-b7eb1fd7f7d5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601</DocHub_CaseNumb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220368-E8C7-4B14-BC9E-16BD072E6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d55e9dd-4cea-4593-8805-904a126b9ef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F772A6-D807-47BB-9654-C9AA094C50AA}">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d55e9dd-4cea-4593-8805-904a126b9efb"/>
    <ds:schemaRef ds:uri="http://www.w3.org/XML/1998/namespace"/>
    <ds:schemaRef ds:uri="http://purl.org/dc/dcmitype/"/>
  </ds:schemaRefs>
</ds:datastoreItem>
</file>

<file path=customXml/itemProps3.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4.xml><?xml version="1.0" encoding="utf-8"?>
<ds:datastoreItem xmlns:ds="http://schemas.openxmlformats.org/officeDocument/2006/customXml" ds:itemID="{6D14D08C-B507-42B9-8010-0260D11F88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B-2 Australian sales </vt:lpstr>
      <vt:lpstr>B-2.2 Australian sales source</vt:lpstr>
      <vt:lpstr>B-4 Upwards sales</vt:lpstr>
      <vt:lpstr>B-5 Upwards selling expenses</vt:lpstr>
      <vt:lpstr>D-2 Domestic sales</vt:lpstr>
      <vt:lpstr>D-2.2 domestic sales source</vt:lpstr>
      <vt:lpstr>F-2 Third country sales</vt:lpstr>
      <vt:lpstr>F-2.2 third country sale source</vt:lpstr>
      <vt:lpstr>G-3 Domestic CTM</vt:lpstr>
      <vt:lpstr>G-3.2 domestic CTM source</vt:lpstr>
      <vt:lpstr>G-4.1 SG&amp;A listing</vt:lpstr>
      <vt:lpstr>G-4.2 Dom SG&amp;A calculation</vt:lpstr>
      <vt:lpstr>G-5 Australian CTM </vt:lpstr>
      <vt:lpstr>G-5.2 Australian CTM source</vt:lpstr>
      <vt:lpstr>G-7.2 Raw material CTM</vt:lpstr>
      <vt:lpstr>G-7.4 Raw material purchase </vt:lpstr>
      <vt:lpstr>G-8 Upwards costs</vt:lpstr>
      <vt:lpstr>G-10 Capacity Utilisation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Bahar, Muhammad</dc:creator>
  <cp:lastModifiedBy>Maevsky, Roman</cp:lastModifiedBy>
  <cp:lastPrinted>2017-08-18T04:47:26Z</cp:lastPrinted>
  <dcterms:created xsi:type="dcterms:W3CDTF">2000-02-28T05:36:12Z</dcterms:created>
  <dcterms:modified xsi:type="dcterms:W3CDTF">2022-03-24T23:44:10Z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3ce8cf84-6818-4f90-abd5-11214b66e20a</vt:lpwstr>
  </property>
  <property fmtid="{D5CDD505-2E9C-101B-9397-08002B2CF9AE}" pid="4" name="DocHub_Year">
    <vt:lpwstr>4013;#2022|4a777a70-2aa9-481e-a746-cca47d761c8e</vt:lpwstr>
  </property>
  <property fmtid="{D5CDD505-2E9C-101B-9397-08002B2CF9AE}" pid="5" name="DocHub_DocumentType">
    <vt:lpwstr>206;#Questionnaire|c725ebab-79e6-46da-aab1-b09883062aed</vt:lpwstr>
  </property>
  <property fmtid="{D5CDD505-2E9C-101B-9397-08002B2CF9AE}" pid="6" name="DocHub_SecurityClassification">
    <vt:lpwstr>3;#OFFICIAL|6106d03b-a1a0-4e30-9d91-d5e9fb4314f9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78;#Steel reinforcing bars|9b2e968c-5403-4ba6-b349-07867d3600ff</vt:lpwstr>
  </property>
  <property fmtid="{D5CDD505-2E9C-101B-9397-08002B2CF9AE}" pid="17" name="DocHub_Country">
    <vt:lpwstr>643;#Multiple|85bb9832-2187-4a09-9655-b7eb1fd7f7d5</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