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ttps://dochub/div/antidumpingcommission/businessfunctions/operations/steelproducts/reviewsrevocations/docs/"/>
    </mc:Choice>
  </mc:AlternateContent>
  <bookViews>
    <workbookView xWindow="2445" yWindow="-60" windowWidth="15135" windowHeight="9090" tabRatio="707" firstSheet="14" activeTab="21"/>
  </bookViews>
  <sheets>
    <sheet name="B-2 Australian sales" sheetId="3" r:id="rId1"/>
    <sheet name="B-2.2 Australian sales source" sheetId="31" r:id="rId2"/>
    <sheet name="B-4 Upwards sales" sheetId="17" r:id="rId3"/>
    <sheet name="B-5 Upwards selling expenses" sheetId="27" r:id="rId4"/>
    <sheet name="D-2 Domestic sales" sheetId="10" r:id="rId5"/>
    <sheet name="D-2.2 domestic sales source" sheetId="32" r:id="rId6"/>
    <sheet name="F-2 Third country sales" sheetId="14" r:id="rId7"/>
    <sheet name="F-2.2 third country sale source" sheetId="33" r:id="rId8"/>
    <sheet name="G-3 Domestic CTM" sheetId="7" r:id="rId9"/>
    <sheet name="G-3.2 domestic CTM source" sheetId="34" r:id="rId10"/>
    <sheet name="G-4.1 SG&amp;A listing" sheetId="24" r:id="rId11"/>
    <sheet name="G-4.2 Dom SG&amp;A calculation" sheetId="25" r:id="rId12"/>
    <sheet name="G-5 Australian CTM" sheetId="11" r:id="rId13"/>
    <sheet name="G-5.2 Australian CTM source" sheetId="35" r:id="rId14"/>
    <sheet name="G-7.2 Raw material CTM" sheetId="28" r:id="rId15"/>
    <sheet name="G-7.4 Raw material purchases" sheetId="20" r:id="rId16"/>
    <sheet name="G-8 Upwards costs" sheetId="26" r:id="rId17"/>
    <sheet name="G-10 Capacity Utilisation" sheetId="29" r:id="rId18"/>
    <sheet name="I-1 Company Turnover" sheetId="36" r:id="rId19"/>
    <sheet name="I-2 Income Tax" sheetId="37" r:id="rId20"/>
    <sheet name="I-3 Grants" sheetId="38" r:id="rId21"/>
    <sheet name="I-4 Tariff and VAT" sheetId="39" r:id="rId22"/>
    <sheet name="I-5 Preferential loans" sheetId="40" r:id="rId23"/>
  </sheets>
  <definedNames>
    <definedName name="_Toc308772059" localSheetId="22">'I-5 Preferential loans'!$A$6</definedName>
    <definedName name="_Toc438631941" localSheetId="22">'I-5 Preferential loans'!$A$6</definedName>
  </definedNames>
  <calcPr calcId="152511"/>
</workbook>
</file>

<file path=xl/calcChain.xml><?xml version="1.0" encoding="utf-8"?>
<calcChain xmlns="http://schemas.openxmlformats.org/spreadsheetml/2006/main">
  <c r="D7" i="11" l="1"/>
  <c r="T7" i="11"/>
  <c r="U7" i="11" s="1"/>
  <c r="S7" i="7"/>
  <c r="U7" i="7" s="1"/>
  <c r="D7" i="7"/>
  <c r="F7" i="10"/>
  <c r="I7" i="10"/>
  <c r="F7" i="3"/>
  <c r="D10" i="37" l="1"/>
  <c r="C10" i="37"/>
  <c r="B10" i="37"/>
  <c r="B11" i="37" s="1"/>
  <c r="D8" i="37"/>
  <c r="D11" i="37" s="1"/>
  <c r="C8" i="37"/>
  <c r="C11" i="37" s="1"/>
  <c r="B8" i="37"/>
  <c r="X7" i="3" l="1"/>
  <c r="B10" i="26" l="1"/>
  <c r="B7" i="26"/>
  <c r="B5" i="27" l="1"/>
  <c r="B8" i="25"/>
  <c r="H7" i="28" l="1"/>
  <c r="X7" i="10" l="1"/>
  <c r="AD7" i="3"/>
  <c r="B7" i="27" l="1"/>
  <c r="B6" i="27" s="1"/>
  <c r="C20" i="26" l="1"/>
  <c r="C15" i="26" s="1"/>
  <c r="C14" i="26" s="1"/>
  <c r="C13" i="26" s="1"/>
  <c r="B20" i="26"/>
  <c r="B15" i="26" s="1"/>
  <c r="B14" i="26" s="1"/>
  <c r="B13" i="26" s="1"/>
  <c r="B6" i="26"/>
  <c r="M9" i="20" l="1"/>
  <c r="B7" i="17" l="1"/>
  <c r="B7" i="25"/>
  <c r="B9" i="25" l="1"/>
  <c r="D14" i="25" s="1"/>
  <c r="C17" i="17" l="1"/>
  <c r="C12" i="17" s="1"/>
  <c r="C11" i="17" s="1"/>
  <c r="C10" i="17" s="1"/>
  <c r="B17" i="17"/>
  <c r="B12" i="17" s="1"/>
  <c r="B11" i="17" l="1"/>
  <c r="B10" i="17" s="1"/>
  <c r="B6" i="17"/>
  <c r="AM7" i="10"/>
  <c r="AK7" i="10" l="1"/>
  <c r="AI7" i="10"/>
  <c r="AG7" i="10"/>
  <c r="AE7" i="10"/>
  <c r="AC7" i="10"/>
  <c r="AA7" i="10"/>
  <c r="Y7" i="10"/>
  <c r="T7" i="10"/>
  <c r="AV7" i="3"/>
  <c r="AT7" i="3"/>
  <c r="AR7" i="3"/>
  <c r="AP7" i="3"/>
  <c r="AN7" i="3"/>
  <c r="AH7" i="3"/>
  <c r="AC7" i="3"/>
  <c r="AA7" i="3"/>
  <c r="AE7" i="3"/>
  <c r="AL7" i="3"/>
  <c r="AJ7" i="3"/>
  <c r="T7" i="3"/>
  <c r="N7" i="10"/>
  <c r="M7" i="3"/>
  <c r="Y7" i="3" l="1"/>
  <c r="J7" i="28"/>
</calcChain>
</file>

<file path=xl/comments1.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sales revenue as shown on your audited financial statement of the most recent accounting period. The objective of upwards verification is to reconcile the sales revenue you provided in the exporter questionnaire to this figure. </t>
        </r>
      </text>
    </comment>
    <comment ref="B8" authorId="0" shapeId="0">
      <text>
        <r>
          <rPr>
            <sz val="9"/>
            <color indexed="81"/>
            <rFont val="Tahoma"/>
            <family val="2"/>
          </rPr>
          <t>If the period and financial year are different, please enter the difference in revenue between the periods.</t>
        </r>
      </text>
    </comment>
    <comment ref="B9" authorId="0" shapeId="0">
      <text>
        <r>
          <rPr>
            <sz val="9"/>
            <color indexed="81"/>
            <rFont val="Tahoma"/>
            <family val="2"/>
          </rPr>
          <t xml:space="preserve">Please provide the company's total sales over the period as shown on your management accounts / management accounting system. </t>
        </r>
      </text>
    </comment>
    <comment ref="B13" authorId="0" shapeId="0">
      <text>
        <r>
          <rPr>
            <sz val="9"/>
            <color indexed="81"/>
            <rFont val="Tahoma"/>
            <family val="2"/>
          </rPr>
          <t>You may sell other products that are not under consideration. Please provide the sales revenue and quantity over the period of the other products that are not under consideration. Please provide the names of each product group that you have determined to be not the goods. Please add more rows if required and update the formula in cell B11</t>
        </r>
      </text>
    </comment>
    <comment ref="B18" authorId="0" shapeId="0">
      <text>
        <r>
          <rPr>
            <sz val="9"/>
            <color indexed="81"/>
            <rFont val="Tahoma"/>
            <family val="2"/>
          </rPr>
          <t xml:space="preserve">Enter the total sales revenue and quantity as reported in the Domestic Sales worksheet
</t>
        </r>
      </text>
    </comment>
    <comment ref="B19" authorId="0" shapeId="0">
      <text>
        <r>
          <rPr>
            <sz val="9"/>
            <color indexed="81"/>
            <rFont val="Tahoma"/>
            <family val="2"/>
          </rPr>
          <t>Enter the total sales revenue and quantity as reported in the Australian Sales worksheet</t>
        </r>
      </text>
    </comment>
    <comment ref="B20" authorId="0" shapeId="0">
      <text>
        <r>
          <rPr>
            <sz val="9"/>
            <color indexed="81"/>
            <rFont val="Tahoma"/>
            <family val="2"/>
          </rPr>
          <t>Enter the total sales revenue and quantity as reported in the Third Country Sales worksheet</t>
        </r>
      </text>
    </comment>
  </commentList>
</comments>
</file>

<file path=xl/comments2.xml><?xml version="1.0" encoding="utf-8"?>
<comments xmlns="http://schemas.openxmlformats.org/spreadsheetml/2006/main">
  <authors>
    <author>An Chew</author>
  </authors>
  <commentList>
    <comment ref="B8" authorId="0" shapeId="0">
      <text>
        <r>
          <rPr>
            <sz val="9"/>
            <color indexed="81"/>
            <rFont val="Tahoma"/>
            <family val="2"/>
          </rPr>
          <t>Enter the total direct selling expenses as reported in the Domestic sales worksheet</t>
        </r>
      </text>
    </comment>
    <comment ref="B9" authorId="0" shapeId="0">
      <text>
        <r>
          <rPr>
            <sz val="9"/>
            <color indexed="81"/>
            <rFont val="Tahoma"/>
            <family val="2"/>
          </rPr>
          <t>Enter the total direct selling expenses as reported in the Australian sales worksheet</t>
        </r>
      </text>
    </comment>
    <comment ref="B10" authorId="0" shapeId="0">
      <text>
        <r>
          <rPr>
            <sz val="9"/>
            <color indexed="81"/>
            <rFont val="Tahoma"/>
            <family val="2"/>
          </rPr>
          <t>You may have direct selling expenses that are in relation to sales to other countries or other products that are not under consideration. Please provide the direct selling expenses in relation to these sales. You may change the row labels and/or add more lines if required to demonstrate these expenses. If you add more rows, please update the formula in cell B7</t>
        </r>
      </text>
    </comment>
  </commentList>
</comments>
</file>

<file path=xl/comments3.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cost of sales / cost of goods sold as shown on your audited financial statement of the most recent accounting period. The objective of upwards verification is to reconcile the cost to make values you provided in the exporter questionnaire to this figure. </t>
        </r>
      </text>
    </comment>
    <comment ref="B8" authorId="0" shapeId="0">
      <text>
        <r>
          <rPr>
            <sz val="9"/>
            <color indexed="81"/>
            <rFont val="Tahoma"/>
            <family val="2"/>
          </rPr>
          <t>If the period and financial year are different, please enter the difference in cost of sales/COGS between the periods.</t>
        </r>
      </text>
    </comment>
    <comment ref="B9" authorId="0" shapeId="0">
      <text>
        <r>
          <rPr>
            <sz val="9"/>
            <color indexed="81"/>
            <rFont val="Tahoma"/>
            <family val="2"/>
          </rPr>
          <t xml:space="preserve">Please provide the company's total cost of sales/COGS over the period as shown on your management accounts / management accounting system. </t>
        </r>
      </text>
    </comment>
    <comment ref="B11" authorId="0" shapeId="0">
      <text>
        <r>
          <rPr>
            <sz val="9"/>
            <color indexed="81"/>
            <rFont val="Tahoma"/>
            <family val="2"/>
          </rPr>
          <t>Please provide the change in finish goods inventory over the period. This usually relates to the difference between the cost of goods sold and costs of production</t>
        </r>
      </text>
    </comment>
    <comment ref="B12" authorId="0" shapeId="0">
      <text>
        <r>
          <rPr>
            <sz val="9"/>
            <color indexed="81"/>
            <rFont val="Tahoma"/>
            <family val="2"/>
          </rPr>
          <t xml:space="preserve">Please provide the company's total cost to make/cost of production over the period as shown on your management accounts / management accounting system. </t>
        </r>
      </text>
    </comment>
    <comment ref="B16" authorId="0" shapeId="0">
      <text>
        <r>
          <rPr>
            <sz val="9"/>
            <color indexed="81"/>
            <rFont val="Tahoma"/>
            <family val="2"/>
          </rPr>
          <t>You may manufacture other products that are not under consideration. Please provide the cost to make and production quantity over the period of the other products that are not under consideration. Please provide the names of each product group that you have determined to be not the goods. Please add more rows if required and update the formula in cell B14</t>
        </r>
      </text>
    </comment>
    <comment ref="B21" authorId="0" shapeId="0">
      <text>
        <r>
          <rPr>
            <sz val="9"/>
            <color indexed="81"/>
            <rFont val="Tahoma"/>
            <family val="2"/>
          </rPr>
          <t xml:space="preserve">Enter the total cost to make and production quantity as reported in the Domestic CTM worksheet
</t>
        </r>
      </text>
    </comment>
    <comment ref="B22" authorId="0" shapeId="0">
      <text>
        <r>
          <rPr>
            <sz val="9"/>
            <color indexed="81"/>
            <rFont val="Tahoma"/>
            <family val="2"/>
          </rPr>
          <t>Enter the total cost to make and production quantity as reported in the Australian CTM worksheet</t>
        </r>
      </text>
    </comment>
    <comment ref="B23" authorId="0" shapeId="0">
      <text>
        <r>
          <rPr>
            <sz val="9"/>
            <color indexed="81"/>
            <rFont val="Tahoma"/>
            <family val="2"/>
          </rPr>
          <t>Enter the total cost to make and production quantity</t>
        </r>
      </text>
    </comment>
  </commentList>
</comments>
</file>

<file path=xl/sharedStrings.xml><?xml version="1.0" encoding="utf-8"?>
<sst xmlns="http://schemas.openxmlformats.org/spreadsheetml/2006/main" count="1131" uniqueCount="524">
  <si>
    <t>INSERT COMPANY NAME</t>
  </si>
  <si>
    <t xml:space="preserve">Notes:  [1]  </t>
  </si>
  <si>
    <t xml:space="preserve">[2]  </t>
  </si>
  <si>
    <t xml:space="preserve">[3]  </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</si>
  <si>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</si>
  <si>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</si>
  <si>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</si>
  <si>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</si>
  <si>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</si>
  <si>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</si>
  <si>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</si>
  <si>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</si>
  <si>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</si>
  <si>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</si>
  <si>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</si>
  <si>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</si>
  <si>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</si>
  <si>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</si>
  <si>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</si>
  <si>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</si>
  <si>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</si>
  <si>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</si>
  <si>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</si>
  <si>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</si>
  <si>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</si>
  <si>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</si>
  <si>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</si>
  <si>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</si>
  <si>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Code used in your records for the model/grade/type identified.  Explain the product codes in your submission.</t>
  </si>
  <si>
    <t>If you consider that a date other than the invoice date best establishes the material terms of sale, report that date.  For example, order confirmation, contract, or purchase order date.</t>
  </si>
  <si>
    <t>Gross invoice value shown on invoice in the currency of sale, excluding taxes.</t>
  </si>
  <si>
    <t>If applicable, the amount of any discount deducted on the invoice on each transaction.  If a % discount applies show that % discount applying in another column.</t>
  </si>
  <si>
    <t>Packing expenses.</t>
  </si>
  <si>
    <t>Names of your customers.</t>
  </si>
  <si>
    <t>Delivery terms eg. CIF, C&amp;F, FOB, DDP (in accordance with Incoterms).</t>
  </si>
  <si>
    <t>The currency used on the invoice.</t>
  </si>
  <si>
    <t>Inland transportation costs included in the selling price. For export sales this is the inland freight from factory to port in the country of export.</t>
  </si>
  <si>
    <t>brokers fees, clearance fees, bank charges, letter of credit fees, &amp; other ancillary charges .</t>
  </si>
  <si>
    <t>Warranty &amp; guarantee expenses.</t>
  </si>
  <si>
    <t>Expenses for after sale services, such as technical assistance or installation costs.</t>
  </si>
  <si>
    <t>Commissions paid.  If more than one type is paid insert additional columns of data.  Indicate in your response to question B.2 whether the commission is a pre or post</t>
  </si>
  <si>
    <t xml:space="preserve">exportation expense having regard to the date of sale.   </t>
  </si>
  <si>
    <t>Names of your customers.  If an English version of the name is not easily produced from your automated systems, show a customer code number and in a separate</t>
  </si>
  <si>
    <t xml:space="preserve">table list each code and name.   </t>
  </si>
  <si>
    <t>Delivery terms eg. ex-factory, free on truck, delivered into store.</t>
  </si>
  <si>
    <t>Inland transportation costs included in the selling price.</t>
  </si>
  <si>
    <t>Handling, loading &amp; ancillary expenses.</t>
  </si>
  <si>
    <t>Commissions paid.  If more than one type is paid insert additional columns of data.</t>
  </si>
  <si>
    <t>Total cost to make</t>
  </si>
  <si>
    <r>
      <t xml:space="preserve">The </t>
    </r>
    <r>
      <rPr>
        <b/>
        <sz val="10"/>
        <rFont val="Arial"/>
        <family val="2"/>
      </rPr>
      <t>actual</t>
    </r>
    <r>
      <rPr>
        <sz val="10"/>
        <rFont val="Arial"/>
        <family val="2"/>
      </rPr>
      <t xml:space="preserve"> amount of ocean freight incurred on each export shipment listed.</t>
    </r>
  </si>
  <si>
    <t>[3]</t>
  </si>
  <si>
    <t>[1]</t>
  </si>
  <si>
    <t>[2]</t>
  </si>
  <si>
    <t>[4]</t>
  </si>
  <si>
    <t>[5]</t>
  </si>
  <si>
    <t>[6]</t>
  </si>
  <si>
    <t>[7]</t>
  </si>
  <si>
    <t>[8]</t>
  </si>
  <si>
    <t>[9]</t>
  </si>
  <si>
    <t>[10]</t>
  </si>
  <si>
    <t>[11]</t>
  </si>
  <si>
    <t>[12]</t>
  </si>
  <si>
    <t>[13]</t>
  </si>
  <si>
    <t>[14]</t>
  </si>
  <si>
    <t>[15]</t>
  </si>
  <si>
    <t>[16]</t>
  </si>
  <si>
    <t>[17]</t>
  </si>
  <si>
    <t>[18]</t>
  </si>
  <si>
    <t>[19]</t>
  </si>
  <si>
    <t>[20]</t>
  </si>
  <si>
    <t>[21]</t>
  </si>
  <si>
    <t>[22]</t>
  </si>
  <si>
    <t>[23]</t>
  </si>
  <si>
    <t>[24]</t>
  </si>
  <si>
    <t>[25]</t>
  </si>
  <si>
    <t>[26]</t>
  </si>
  <si>
    <t>[27]</t>
  </si>
  <si>
    <t>Discounts</t>
  </si>
  <si>
    <t>Rebates</t>
  </si>
  <si>
    <t>Currency</t>
  </si>
  <si>
    <t>Packing</t>
  </si>
  <si>
    <t>Inland transport</t>
  </si>
  <si>
    <t>Handling &amp; other</t>
  </si>
  <si>
    <t>Customer name</t>
  </si>
  <si>
    <t>Level of trade</t>
  </si>
  <si>
    <t>Product code</t>
  </si>
  <si>
    <t>Invoice number</t>
  </si>
  <si>
    <t>Invoice date</t>
  </si>
  <si>
    <t>Date of sale</t>
  </si>
  <si>
    <t>Order number</t>
  </si>
  <si>
    <t>Shipping terms</t>
  </si>
  <si>
    <t>Gross invoice value</t>
  </si>
  <si>
    <t>Other charges</t>
  </si>
  <si>
    <t>Exchange rate</t>
  </si>
  <si>
    <t>Net invoice value</t>
  </si>
  <si>
    <t>Ocean freight</t>
  </si>
  <si>
    <t>Marine insurance</t>
  </si>
  <si>
    <t>FOB export price</t>
  </si>
  <si>
    <t>Warranty expenses</t>
  </si>
  <si>
    <t>Technical support</t>
  </si>
  <si>
    <t>Other costs</t>
  </si>
  <si>
    <t>Delivery terms</t>
  </si>
  <si>
    <t>Unit cost to make</t>
  </si>
  <si>
    <t>Unit SG&amp;A</t>
  </si>
  <si>
    <t>Total SG&amp;A</t>
  </si>
  <si>
    <t>Quarter</t>
  </si>
  <si>
    <t>[28]</t>
  </si>
  <si>
    <t xml:space="preserve">[28]  </t>
  </si>
  <si>
    <t>[11.1]</t>
  </si>
  <si>
    <t>[17.1]</t>
  </si>
  <si>
    <t>[15.1]</t>
  </si>
  <si>
    <t>Unit Gross Invoice Value</t>
  </si>
  <si>
    <t>Unit Net invoice value</t>
  </si>
  <si>
    <t xml:space="preserve">Unit FOB export price </t>
  </si>
  <si>
    <t>Payment terms (days)</t>
  </si>
  <si>
    <t>[16.1]</t>
  </si>
  <si>
    <t xml:space="preserve">[16.1]  </t>
  </si>
  <si>
    <t>[24.1]</t>
  </si>
  <si>
    <t>[23.1]</t>
  </si>
  <si>
    <t>Unit Packaging</t>
  </si>
  <si>
    <t>Unit Inland Transport</t>
  </si>
  <si>
    <t>Unit Handling &amp; other</t>
  </si>
  <si>
    <t>Unit Warranty expenses</t>
  </si>
  <si>
    <t>Unit Technical support</t>
  </si>
  <si>
    <t>Commission</t>
  </si>
  <si>
    <t>Unit Commission</t>
  </si>
  <si>
    <t>[28.1]</t>
  </si>
  <si>
    <t>[27.1]</t>
  </si>
  <si>
    <t>[26.1]</t>
  </si>
  <si>
    <t>[25.1]</t>
  </si>
  <si>
    <t>[12.1]</t>
  </si>
  <si>
    <t xml:space="preserve">[12.1]  </t>
  </si>
  <si>
    <t>The free on board price at the port of shipment. Please use the formula provided</t>
  </si>
  <si>
    <t>Unit Ocean freight</t>
  </si>
  <si>
    <t>Unit Marine insurance</t>
  </si>
  <si>
    <t>[18.1]</t>
  </si>
  <si>
    <t>[19.1]</t>
  </si>
  <si>
    <t>FOB export price (local currency)</t>
  </si>
  <si>
    <t>Unit FOB export price (local currency)</t>
  </si>
  <si>
    <t>[20.1]</t>
  </si>
  <si>
    <t>[22.1]</t>
  </si>
  <si>
    <t xml:space="preserve">[20.1]  </t>
  </si>
  <si>
    <t>The free on board price in the local currency</t>
  </si>
  <si>
    <t xml:space="preserve">Unit Gross Invoice Value </t>
  </si>
  <si>
    <t>The quarter the date in [5] falls in. Please use the formula provided</t>
  </si>
  <si>
    <t>The net invoice value expressed per unit. Net Invoice Value [16]/Quantity [10]. Please use the formula provided</t>
  </si>
  <si>
    <t>The gross invoice value expressed per unit. Gross Invoice Value [12]/Quantity [10]. Please use the formula provided</t>
  </si>
  <si>
    <t xml:space="preserve">The amount of ocean freight expressed per unit.  Ocean Freight [18]/Quantity [10]. Please use the formula provided. </t>
  </si>
  <si>
    <t xml:space="preserve">[22.1]  </t>
  </si>
  <si>
    <t>[21.1]</t>
  </si>
  <si>
    <t>Agreed payment terms; eg. 60 days = 60</t>
  </si>
  <si>
    <t xml:space="preserve">[17.1]  </t>
  </si>
  <si>
    <t xml:space="preserve">[18.1]  </t>
  </si>
  <si>
    <t xml:space="preserve">[19.1]  </t>
  </si>
  <si>
    <t xml:space="preserve">[21.1]  </t>
  </si>
  <si>
    <t xml:space="preserve">[23.1]  </t>
  </si>
  <si>
    <t xml:space="preserve">[24.1]  </t>
  </si>
  <si>
    <t xml:space="preserve">[25.1]  </t>
  </si>
  <si>
    <t xml:space="preserve">[26.1]  </t>
  </si>
  <si>
    <t xml:space="preserve">[27.1]  </t>
  </si>
  <si>
    <t xml:space="preserve">[28.1]  </t>
  </si>
  <si>
    <t xml:space="preserve">The amount of marine insurance expressed per unit.  Marine Insurance [18]/Quantity [10]. Please use the formula provided. </t>
  </si>
  <si>
    <t>The free on board price expressed per unit. FOB [19]/Quantity [10]. Please use the formula provided</t>
  </si>
  <si>
    <t>The amount of packing expenses expressed per unit. Packing [22]/Quantity [10]. Please use the formula provided</t>
  </si>
  <si>
    <t xml:space="preserve">The amount of inland transportation expressed per unit.  Inland Transportation [23]/Quantity [10]. Please use the formula provided. </t>
  </si>
  <si>
    <t xml:space="preserve">The handling and other costs expressed per unit.  Handling &amp; other [24]/Quantity [10]. Please use the formula provided. </t>
  </si>
  <si>
    <t xml:space="preserve">The warranty expenses expressed per unit.  Warranty expenses [25]/Quantity [10]. Please use the formula provided. </t>
  </si>
  <si>
    <t xml:space="preserve">The amount of technical support expressed per unit.  Technical support [26]/Quantity [10]. Please use the formula provided. </t>
  </si>
  <si>
    <t xml:space="preserve">The commissions expressed per unit. Show a separate column for each type of commission.  Commission [27]/Quantity [10]. Please use the formula provided. </t>
  </si>
  <si>
    <t>Port handling, loading &amp; ancillary expenses.  For example, terminal handling, export inspection, wharfage &amp; other port charges, container tax, document fees &amp; customs</t>
  </si>
  <si>
    <t xml:space="preserve">[15.1]  </t>
  </si>
  <si>
    <t xml:space="preserve">[11.1]  </t>
  </si>
  <si>
    <t>The level of trade of your customer.</t>
  </si>
  <si>
    <t>If you consider that a date other than the invoice date best establishes the material terms of sale and should be</t>
  </si>
  <si>
    <t>Agreed payment terms; eg. 60 days = 60.</t>
  </si>
  <si>
    <t xml:space="preserve">The net invoice value expressed per unit. Net Invoice Value [15]/Quantity [10]. Please use the formula provided. </t>
  </si>
  <si>
    <t xml:space="preserve">The gross invoice expressed per unit. Gross Invoice Value [11]/Quantity [10]. Please use the formula provided </t>
  </si>
  <si>
    <t>The amount of any discount deducted on the invoice on each transaction.  If a % discount applies show that % discount applying in another column.</t>
  </si>
  <si>
    <t xml:space="preserve">The amount of packing expenses expressed per unit. Packing expenses [16]/Quantity [10]. Please use the formula provided. </t>
  </si>
  <si>
    <t xml:space="preserve">The amount of Inland Transport expressed per unit. Inland Transport [17]/Quantity [10]. Please use the formula provided. </t>
  </si>
  <si>
    <t xml:space="preserve">The amount of handling expenses expressed per unit. Handling &amp; other [18]/Quantity [10]. Please use the formula provided. </t>
  </si>
  <si>
    <t xml:space="preserve">The amount of warranty expenses expressed per unit. Warranty expenses [19]/Quantity [10]. Please use the formula provided. </t>
  </si>
  <si>
    <t xml:space="preserve">The amount of technical support expenses expressed per unit. Technical support [20]/Quantity [10]. Please use the formula provided. </t>
  </si>
  <si>
    <t xml:space="preserve">The amount of commissions expressed per unit. Commissions [21]/Quantity [10]. Please use the formula provided. </t>
  </si>
  <si>
    <t>Order confirmation, contract or purchase order number if you have shown a date other than invoice date as being the date of sale.</t>
  </si>
  <si>
    <t>The exchange rate used to convert the currency of the sale to the currency used in your accounting system.</t>
  </si>
  <si>
    <t>Value</t>
  </si>
  <si>
    <t>Volume</t>
  </si>
  <si>
    <t>Typical shipment terms to customers in the third country; eg CIF, FOB, ex-factory, DDP.</t>
  </si>
  <si>
    <t>Typical payment terms with customer(s) in the country; eg. 60 days.</t>
  </si>
  <si>
    <t xml:space="preserve">Currency in which you have expressed data in column SALES </t>
  </si>
  <si>
    <t>The level of trade that you export like goods to in the third country.</t>
  </si>
  <si>
    <t>Payment terms</t>
  </si>
  <si>
    <t>Value of sales</t>
  </si>
  <si>
    <t>Customers</t>
  </si>
  <si>
    <t>Country</t>
  </si>
  <si>
    <t>Description</t>
  </si>
  <si>
    <t>%</t>
  </si>
  <si>
    <t>Cross reference to upwards sales worksheet</t>
  </si>
  <si>
    <t>Notes</t>
  </si>
  <si>
    <t>Upwards Sales Reconciliation</t>
  </si>
  <si>
    <t>Revenue in Income Statement</t>
  </si>
  <si>
    <t>Summary of all products sold</t>
  </si>
  <si>
    <t>Accounting code</t>
  </si>
  <si>
    <t>Expense in relevant period</t>
  </si>
  <si>
    <t>Expense in accounting period</t>
  </si>
  <si>
    <t>Account name</t>
  </si>
  <si>
    <t>Formula - SG&amp;A as a percentage of revenue</t>
  </si>
  <si>
    <t>Expense amount for the SG&amp;A account in the relevant period</t>
  </si>
  <si>
    <t>SG&amp;A account name in English as per the chart of accounts</t>
  </si>
  <si>
    <t>SG&amp;A account code as per the chart of accounts</t>
  </si>
  <si>
    <t>Expense amount for the SG&amp;A account in the most recent accounting period</t>
  </si>
  <si>
    <t>Domestic MCC</t>
  </si>
  <si>
    <t>Amount for the relevant period</t>
  </si>
  <si>
    <t>The quarter of the period</t>
  </si>
  <si>
    <t>Other material costs</t>
  </si>
  <si>
    <t>Quarterly unit cost to make of the MCC. Please use the formula provided</t>
  </si>
  <si>
    <t>Total quarterly cost to make. Please use the formula provided</t>
  </si>
  <si>
    <t xml:space="preserve">  - Goods under consideration</t>
  </si>
  <si>
    <t xml:space="preserve">  - Domestic Sales</t>
  </si>
  <si>
    <t xml:space="preserve">  - Australian Sales</t>
  </si>
  <si>
    <t xml:space="preserve">  - Third Country Sales</t>
  </si>
  <si>
    <t xml:space="preserve">  - Variance*</t>
  </si>
  <si>
    <t>Raw material supplier</t>
  </si>
  <si>
    <t>Country of manufacture</t>
  </si>
  <si>
    <t>Purchase price (excl. VAT)</t>
  </si>
  <si>
    <t>Unit price (excl. VAT)</t>
  </si>
  <si>
    <t>Notes:</t>
  </si>
  <si>
    <t>Specify the type of material purchased</t>
  </si>
  <si>
    <t>Specify the name of the organisation that supplies the raw material</t>
  </si>
  <si>
    <t>Specify the country the goods were manufactured in</t>
  </si>
  <si>
    <t>Specify whether the supplier is the manufacturer/producer of the raw materials.</t>
  </si>
  <si>
    <t>Purchase price of the raw material (excluding the VAT)</t>
  </si>
  <si>
    <t>Unit price of the raw material (excluding the VAT)</t>
  </si>
  <si>
    <t>Specify the currency used in [12] &amp; [13]</t>
  </si>
  <si>
    <t>What are the delivery terms of the raw material</t>
  </si>
  <si>
    <t>Does the supplier manufacture the raw material?</t>
  </si>
  <si>
    <t>Manufacturer (if not the supplier)</t>
  </si>
  <si>
    <t>Date of invoice</t>
  </si>
  <si>
    <t>Raw material type</t>
  </si>
  <si>
    <t>Raw material description</t>
  </si>
  <si>
    <t>Delivery cost</t>
  </si>
  <si>
    <t>Specify the invoice date of the material purchase</t>
  </si>
  <si>
    <t xml:space="preserve">If the supplier is not the producer/manufacturer, specify the name of the producer/manufacturer. </t>
  </si>
  <si>
    <t>Specify the invoice number of the material purchase</t>
  </si>
  <si>
    <t>If your company is required to pay for delivery of the raw material to your factory, enter the cost of the delivery</t>
  </si>
  <si>
    <t>Cost of sales/COGS in Income Statement</t>
  </si>
  <si>
    <t>Cost to make the goods under consideration</t>
  </si>
  <si>
    <t>Goods under consideration</t>
  </si>
  <si>
    <t>Upwards Selling Expense Reconciliation</t>
  </si>
  <si>
    <t xml:space="preserve">  - Australian direct selling expense</t>
  </si>
  <si>
    <t xml:space="preserve">  - Domestic direct selling expense</t>
  </si>
  <si>
    <t>Total costs to make</t>
  </si>
  <si>
    <t>Summary of the cost to make all products</t>
  </si>
  <si>
    <t>Total direct selling expense over the period</t>
  </si>
  <si>
    <t>Summary of all direct selling expense</t>
  </si>
  <si>
    <t xml:space="preserve">  - Other countries</t>
  </si>
  <si>
    <t xml:space="preserve">  - Other</t>
  </si>
  <si>
    <t xml:space="preserve">  - Change in finish goods inventory</t>
  </si>
  <si>
    <t>MCC</t>
  </si>
  <si>
    <t>[3.2]</t>
  </si>
  <si>
    <t>[3.1]</t>
  </si>
  <si>
    <t>Model control code. Please use the formula provided</t>
  </si>
  <si>
    <t>[1.1]</t>
  </si>
  <si>
    <t>[1.2]</t>
  </si>
  <si>
    <t>Notes:  [1.1]</t>
  </si>
  <si>
    <t>Raw material cost</t>
  </si>
  <si>
    <t>Direct labour cost</t>
  </si>
  <si>
    <t>Manufacturing overheads cost</t>
  </si>
  <si>
    <t>Description of the raw material</t>
  </si>
  <si>
    <t>The amount of any deferred (i.e. off-invoice) rebates or allowances paid to the importer in the currency of sale.</t>
  </si>
  <si>
    <t>The amount of any deferred (i.e. off-invoice) rebates or allowances paid to the customer in the currency of sale.</t>
  </si>
  <si>
    <t>Raw material</t>
  </si>
  <si>
    <t>Yes/No</t>
  </si>
  <si>
    <t>Quarterly cost of each raw material for the MCC (enter additional columns for different raw materials used)</t>
  </si>
  <si>
    <t>Quarterly cost of direct labour for the MCC</t>
  </si>
  <si>
    <t>Quarterly cost of manufacturing overheads for the MCC</t>
  </si>
  <si>
    <t>Quarterly cost of other costs for the MCC</t>
  </si>
  <si>
    <t>Quarterly cost of other materials for the MCC (do not include indirect costs that are included in manufacturing overheads)</t>
  </si>
  <si>
    <t>used, report that date.  For example, order confirmation, contract, or purchase order</t>
  </si>
  <si>
    <t xml:space="preserve">  - Other products</t>
  </si>
  <si>
    <t xml:space="preserve">  - Other products A </t>
  </si>
  <si>
    <t xml:space="preserve">  - Other products B</t>
  </si>
  <si>
    <t xml:space="preserve">  - Other products C</t>
  </si>
  <si>
    <t xml:space="preserve">  - Other products D (add new lines as required)</t>
  </si>
  <si>
    <t>The amount of marine insurance.</t>
  </si>
  <si>
    <t>Is the manufacturer an SIE YES/NO?</t>
  </si>
  <si>
    <t>Is the provider a state-invested enterprise (SIE)?</t>
  </si>
  <si>
    <t>MCC (used for costs)</t>
  </si>
  <si>
    <t>Unit SG&amp;A calculation. Please use the formula provided</t>
  </si>
  <si>
    <t>Notes:  [1]</t>
  </si>
  <si>
    <t>Identify the raw material</t>
  </si>
  <si>
    <t>Total SG&amp;A expense in column E of the SG&amp;A listing worksheet excluding direct selling expenses</t>
  </si>
  <si>
    <t>Any other direct selling expenses incurred in relation to the exports to Australia (include additional columns as required).  See question B-5.</t>
  </si>
  <si>
    <t xml:space="preserve">Any other direct selling expenses expressed per unit. Show a separate column for each type of expense incurred. Other costs [28]/Quantity [10]. Please use the formula provided. </t>
  </si>
  <si>
    <t>Unit Other Expenses</t>
  </si>
  <si>
    <t>Any other direct selling expenses incurred in relation to domestic sales (include additional columns as required).  See question B-5.</t>
  </si>
  <si>
    <t>Unit Other Expense</t>
  </si>
  <si>
    <t>Other Expenses</t>
  </si>
  <si>
    <t>Previous financial year</t>
  </si>
  <si>
    <t>Most recent financial year</t>
  </si>
  <si>
    <t>* Rather than showing a ‘name-plate’ optimal capacity it is more meaningful to show the</t>
  </si>
  <si>
    <t>maximum level of production that may reasonably be attained under normal operating</t>
  </si>
  <si>
    <t>conditions.  For example assuming: normal levels of maintenance and repair; a number</t>
  </si>
  <si>
    <t xml:space="preserve">of shifts and hours of operation that is not abnormally high; and a typical production mix.   </t>
  </si>
  <si>
    <t>CAPACITY UTILISATION</t>
  </si>
  <si>
    <t>Relevant Period</t>
  </si>
  <si>
    <t xml:space="preserve">Name of the country that you exported like goods to over the period. </t>
  </si>
  <si>
    <t>Indicate quantity, in units, exported to the third country over the period.</t>
  </si>
  <si>
    <t>Show net sales value to all customers in third country over the period</t>
  </si>
  <si>
    <t>The number of different customers that your company has sold like goods to in the third country over the period.</t>
  </si>
  <si>
    <r>
      <t xml:space="preserve">Production capacity* </t>
    </r>
    <r>
      <rPr>
        <sz val="10"/>
        <rFont val="Arial"/>
        <family val="2"/>
      </rPr>
      <t>of the production facility used to manufacture the goods under consideration</t>
    </r>
    <r>
      <rPr>
        <b/>
        <sz val="10"/>
        <rFont val="Arial"/>
        <family val="2"/>
      </rPr>
      <t xml:space="preserve"> [A]</t>
    </r>
  </si>
  <si>
    <r>
      <t xml:space="preserve">Actual production </t>
    </r>
    <r>
      <rPr>
        <sz val="10"/>
        <rFont val="Arial"/>
        <family val="2"/>
      </rPr>
      <t>of the production facility used to manufacture the goods under consideration</t>
    </r>
    <r>
      <rPr>
        <b/>
        <sz val="10"/>
        <rFont val="Arial"/>
        <family val="2"/>
      </rPr>
      <t xml:space="preserve"> [B]</t>
    </r>
  </si>
  <si>
    <r>
      <t xml:space="preserve">Capacity utilisation (%)
</t>
    </r>
    <r>
      <rPr>
        <sz val="10"/>
        <rFont val="Arial"/>
        <family val="2"/>
      </rPr>
      <t>(B/A x 100)</t>
    </r>
  </si>
  <si>
    <t>Sales quantity over the period</t>
  </si>
  <si>
    <t>Sales revenue over the period</t>
  </si>
  <si>
    <t>Cost of sales/COGS over the period</t>
  </si>
  <si>
    <t>Specification</t>
  </si>
  <si>
    <t>[4.1]</t>
  </si>
  <si>
    <t>Net Revenue</t>
  </si>
  <si>
    <t>Quarterly cost of each raw material (enter additional columns for different raw materials used)</t>
  </si>
  <si>
    <t>Quarterly cost of other materials (do not include indirect costs that are included in manufacturing overheads)</t>
  </si>
  <si>
    <t>Quarterly cost of direct labour</t>
  </si>
  <si>
    <t>Quarterly cost of manufacturing overheads</t>
  </si>
  <si>
    <t>Quarterly cost of other costs</t>
  </si>
  <si>
    <t>Quarterly unit cost to make. Please use the formula provided</t>
  </si>
  <si>
    <r>
      <t>Quantity</t>
    </r>
    <r>
      <rPr>
        <b/>
        <sz val="10"/>
        <color rgb="FFFF0000"/>
        <rFont val="Arial"/>
        <family val="2"/>
      </rPr>
      <t xml:space="preserve"> [specify unit e.g. KG, MT]</t>
    </r>
  </si>
  <si>
    <t>Quantity in units shown on the invoice. Specify the unit used e.g. KG, MT. If costs are based on a different quantity unit, add a column showing that quantity unit</t>
  </si>
  <si>
    <r>
      <t>Quantity</t>
    </r>
    <r>
      <rPr>
        <b/>
        <sz val="10"/>
        <color rgb="FFFF0000"/>
        <rFont val="Arial"/>
        <family val="2"/>
      </rPr>
      <t xml:space="preserve">  [specify unit e.g. KG, MT]</t>
    </r>
  </si>
  <si>
    <r>
      <t>Production quantity</t>
    </r>
    <r>
      <rPr>
        <b/>
        <sz val="10"/>
        <color rgb="FFFF0000"/>
        <rFont val="Arial"/>
        <family val="2"/>
      </rPr>
      <t xml:space="preserve"> [specify unit e.g. KG, MT]</t>
    </r>
  </si>
  <si>
    <t>Quarterly production quantity of the MCC. Specify the unit used e.g. KG, MT</t>
  </si>
  <si>
    <r>
      <t xml:space="preserve">Production quantity </t>
    </r>
    <r>
      <rPr>
        <b/>
        <sz val="10"/>
        <color rgb="FFFF0000"/>
        <rFont val="Arial"/>
        <family val="2"/>
      </rPr>
      <t>[specify unit e.g. KG, MT]</t>
    </r>
  </si>
  <si>
    <t>Quarterly production quantity. Specify the unit used e.g. KG, MT</t>
  </si>
  <si>
    <t>Quantity of the raw material supplied. Specify the unit used e.g. KG, MT</t>
  </si>
  <si>
    <t>Specify whether the supplier is a state-invested enterprise (SIE)</t>
  </si>
  <si>
    <t>Specify whether the producer/manufacturer noted in [7] is a state-interested enterprise (SIE)</t>
  </si>
  <si>
    <t>Financial year revenue before adjustments</t>
  </si>
  <si>
    <t>Difference between the period and financial year</t>
  </si>
  <si>
    <t>Total company sales revenue in the period</t>
  </si>
  <si>
    <t>Financial year cost of sales/COGS before adjustments</t>
  </si>
  <si>
    <t xml:space="preserve">Is it a direct selling expense? </t>
  </si>
  <si>
    <t>Type of direct selling expense as reported in B-2 &amp; D-2</t>
  </si>
  <si>
    <t xml:space="preserve">Exhibit B-2.2 source data for worksheet 'B-2 Australian sales'  </t>
  </si>
  <si>
    <r>
      <rPr>
        <b/>
        <sz val="10"/>
        <rFont val="Arial"/>
        <family val="2"/>
      </rPr>
      <t>Column code</t>
    </r>
  </si>
  <si>
    <t>Column title</t>
  </si>
  <si>
    <r>
      <rPr>
        <b/>
        <sz val="10"/>
        <rFont val="Arial"/>
        <family val="2"/>
      </rPr>
      <t>Source</t>
    </r>
  </si>
  <si>
    <r>
      <rPr>
        <b/>
        <sz val="10"/>
        <rFont val="Arial"/>
        <family val="2"/>
      </rPr>
      <t>Exhibit</t>
    </r>
  </si>
  <si>
    <r>
      <t xml:space="preserve">Accounting code 
</t>
    </r>
    <r>
      <rPr>
        <b/>
        <sz val="8"/>
        <rFont val="Arial"/>
        <family val="2"/>
      </rPr>
      <t>(if applicable)</t>
    </r>
  </si>
  <si>
    <t xml:space="preserve">Quantity </t>
  </si>
  <si>
    <t>Unit of quantity (e.g. KG, tonnes)</t>
  </si>
  <si>
    <t>Invoice currency</t>
  </si>
  <si>
    <t>Invoiced discounts (if any)</t>
  </si>
  <si>
    <t>Off-invoice rebates (if any)</t>
  </si>
  <si>
    <t>Other charges (if any)</t>
  </si>
  <si>
    <t>FOB export value</t>
  </si>
  <si>
    <t>Packaging cost</t>
  </si>
  <si>
    <t>Commissions</t>
  </si>
  <si>
    <t>Other expenses</t>
  </si>
  <si>
    <t>Populate the column 'exhibit' with a reference to the relevant exhibit (or attachment) from where the information originates.</t>
  </si>
  <si>
    <t>Exhibit can be any form of source document, e.g. a screenshot from your accounting system, a General Ledger file, financial statement, management account etc.</t>
  </si>
  <si>
    <t>Populate the column 'accounting code' with a reference to where the information is found in the accounting system, e.g. GL Account 621.</t>
  </si>
  <si>
    <t>If the accounting code can be traced to a sub-account, provide the sub-account number.</t>
  </si>
  <si>
    <t>Add additional rows if additional columns have been inserted into worksheet 'B-2 Australian sales'.</t>
  </si>
  <si>
    <t xml:space="preserve">The source of templated formulas are not required. </t>
  </si>
  <si>
    <t xml:space="preserve">Exhibit D-2.2 source data for worksheet 'D-2 domestic sales'  </t>
  </si>
  <si>
    <t>[16.2]</t>
  </si>
  <si>
    <t>Populate the column 'exhibit' with a reference to the relevant exhibit (or attachment) where the information originates.</t>
  </si>
  <si>
    <t>Add additional rows if additional columns have been inserted into worksheet 'D-2 domestic sales'.</t>
  </si>
  <si>
    <t xml:space="preserve">Exhibit F-2.2 source data for worksheet 'F-2 third country sales'  </t>
  </si>
  <si>
    <t>Exhibit G-3.2 source data for worksheet 'G-3 domestic CTM'</t>
  </si>
  <si>
    <t>Cost centre</t>
  </si>
  <si>
    <t>Total amount of relevant account (inquiry period)</t>
  </si>
  <si>
    <r>
      <t xml:space="preserve">Narration 
</t>
    </r>
    <r>
      <rPr>
        <b/>
        <sz val="8"/>
        <rFont val="Arial"/>
        <family val="2"/>
      </rPr>
      <t>(if required)</t>
    </r>
  </si>
  <si>
    <t>[6.1]</t>
  </si>
  <si>
    <t>Manufacturing overhead cost</t>
  </si>
  <si>
    <t>[6.2]</t>
  </si>
  <si>
    <t>Depreciation expense</t>
  </si>
  <si>
    <t>Production quantity</t>
  </si>
  <si>
    <t>This worksheet will be used to trace the source of any costs reported in 'G-3 domestic CTM'.</t>
  </si>
  <si>
    <t>Add additional lines as required, e.g. if the cost item can be broken up into further detail, or if more than one accounting code or cost centre is required for each column title.</t>
  </si>
  <si>
    <t>At 'total amount for relevant account (inquiry period)', provide the total amount from the relevant account as recorded in the accounting system.</t>
  </si>
  <si>
    <t>Exhibit G-5.2 source data for worksheet 'G-5 Australian CTM'</t>
  </si>
  <si>
    <t>This sheet will be used to trace the source of the costs reported in 'G-5 Australian CTM'.</t>
  </si>
  <si>
    <t>Add additional lines as required, e.g. if the cost item has been broken up into further detail, or if more than one accounting code or cost centre is required for each column title.</t>
  </si>
  <si>
    <t>Exhibit</t>
  </si>
  <si>
    <t>If the account code can be traced to a sub-account, provide the sub-account number.</t>
  </si>
  <si>
    <t>E.g. G-4.1 SG&amp;A listing</t>
  </si>
  <si>
    <t>* account for variance as far as possible.</t>
  </si>
  <si>
    <t>Complete the yellow cells only</t>
  </si>
  <si>
    <t>Note:</t>
  </si>
  <si>
    <t>Total amount of relevant account (in the period)</t>
  </si>
  <si>
    <t>The net invoice value less discounts and rebates, plus other charges. Please use the formula provided</t>
  </si>
  <si>
    <t>Free on board price in local currency expressed per unit. FOB (local currency) [21]/Quantity [10]. Please use the formula provided</t>
  </si>
  <si>
    <t>Any other charges that affect the net invoice value. Insert additional columns and provide a description.</t>
  </si>
  <si>
    <t>Is the expense related to direct selling expense that has been reported in B-2 Australian sales and/or D-2 Domestic sales?</t>
  </si>
  <si>
    <t>If the expense is a direct selling expense, specify what it is as reported in B-2 Australian sales and/or D-2 Domestic sales. E.g. Inland transport</t>
  </si>
  <si>
    <t>The model control code of each model sold on the domestic market. The MCC used should be same as reported in G-3 Domestic CTM</t>
  </si>
  <si>
    <t>Total sales revenue of the period by MCC. The total should reconcile to the total net invoice value in D-2 Domestic Sales</t>
  </si>
  <si>
    <t>Total sales quantity of the period by MCC. The total should reconcile to the total quantity amount in D-2 Domestic Sales</t>
  </si>
  <si>
    <t>Production Method</t>
  </si>
  <si>
    <t>Ball diameter (mm)</t>
  </si>
  <si>
    <t>[3.3]</t>
  </si>
  <si>
    <t>The production method of the grinding balls (Cast [C] or Forged [F]).</t>
  </si>
  <si>
    <t>The diameter dimension/s of the grinding balls in the export sales.</t>
  </si>
  <si>
    <t>1 October 2019 to 30 September 2020</t>
  </si>
  <si>
    <t>% Chromium</t>
  </si>
  <si>
    <t>[3.5]</t>
  </si>
  <si>
    <t>Grade</t>
  </si>
  <si>
    <t xml:space="preserve">Chromium percentage </t>
  </si>
  <si>
    <t xml:space="preserve">The commercial model, grade or type of the goods. </t>
  </si>
  <si>
    <t>[1.3]</t>
  </si>
  <si>
    <t>SELLING, GENERAL AND ADMINISTRATIVE EXPENSES - 1 October 2019 to 30 September 2020</t>
  </si>
  <si>
    <t>Turnover</t>
  </si>
  <si>
    <t>Financial year</t>
  </si>
  <si>
    <t>Volume (MT)</t>
  </si>
  <si>
    <t>Value (RMB)</t>
  </si>
  <si>
    <t>Total company turnover  (all products)</t>
    <phoneticPr fontId="0" type="noConversion"/>
  </si>
  <si>
    <t xml:space="preserve">     domestic market</t>
  </si>
  <si>
    <t xml:space="preserve">     exports to Australia</t>
  </si>
  <si>
    <t xml:space="preserve">     exports to other countries</t>
  </si>
  <si>
    <t>Turnover of the nearest business unit, for which financial statements are prepared, which includes the goods under consideration</t>
    <phoneticPr fontId="0" type="noConversion"/>
  </si>
  <si>
    <t>Turnover of the goods under consideration</t>
  </si>
  <si>
    <t>Review Period (1 October 2019 to 30 September 2020)</t>
  </si>
  <si>
    <t>Tax Return</t>
  </si>
  <si>
    <t>Tax Year 1</t>
  </si>
  <si>
    <t>Tax Year 2</t>
  </si>
  <si>
    <t>Tax Year 3</t>
  </si>
  <si>
    <t>Reportable net profit (loss)</t>
  </si>
  <si>
    <t>General income/company tax rate (%)</t>
  </si>
  <si>
    <t>General income/company tax amount</t>
  </si>
  <si>
    <t>Preferential income/company Tax Rate (%)</t>
  </si>
  <si>
    <t>Preferential income/company Tax Amount Payable</t>
  </si>
  <si>
    <t>Preferential tax benefit</t>
  </si>
  <si>
    <t>Program number</t>
  </si>
  <si>
    <t>Name of grant</t>
  </si>
  <si>
    <t>Date of grant</t>
  </si>
  <si>
    <t>Amount Received (RMB)</t>
  </si>
  <si>
    <t>Attribution of the subsidy</t>
  </si>
  <si>
    <t>If this grant is a subsidy program listed in the exporter questionnaire, insert the program number. If the grant does not relate to a particular program listed in the exporter questionnaire, leave blank.</t>
  </si>
  <si>
    <t>Enter the name of the grant</t>
  </si>
  <si>
    <t>Enter the date that the grant was provided and/or received</t>
  </si>
  <si>
    <t>Enter the value of grant received</t>
  </si>
  <si>
    <t>What is the grant attributed or related to? E.g. the whole company, export sales only, the goods only etc</t>
  </si>
  <si>
    <t>VAT and TARIFF EXEMPTIONS</t>
  </si>
  <si>
    <t>Program 6</t>
  </si>
  <si>
    <t>Date of Purchase</t>
  </si>
  <si>
    <t>Equipment</t>
  </si>
  <si>
    <t>Imported Y/N</t>
  </si>
  <si>
    <t>Fees &amp; Charges accoiated with refund claim</t>
  </si>
  <si>
    <t>Tariff Rate</t>
  </si>
  <si>
    <t>VAT Rate</t>
  </si>
  <si>
    <t>Total Amount
 of Exemption</t>
  </si>
  <si>
    <t>Period of Depreciation</t>
  </si>
  <si>
    <t xml:space="preserve">Total amount of benefit from exempted tariff duty and or VAT on imported materials and equipment purchased
</t>
  </si>
  <si>
    <t>Program 29</t>
  </si>
  <si>
    <t>Date of benefit/purchase</t>
  </si>
  <si>
    <t xml:space="preserve">Value of resources </t>
  </si>
  <si>
    <t>LOANS</t>
  </si>
  <si>
    <t>Program 47</t>
  </si>
  <si>
    <t>Loan 1</t>
  </si>
  <si>
    <t>Loan 2</t>
  </si>
  <si>
    <t>Insert additional colunms for additional loans as necessary</t>
  </si>
  <si>
    <t>Loan name/reference</t>
  </si>
  <si>
    <t>Has the loan been fully reimbursed at the end of the period? (Y/N)</t>
  </si>
  <si>
    <t>Name of bank/inistitution providing the loan</t>
  </si>
  <si>
    <t>Loan start date</t>
  </si>
  <si>
    <t>Principal amount of loan</t>
  </si>
  <si>
    <t>Terms and conditions of the loan</t>
  </si>
  <si>
    <t>Purpose of the loan</t>
  </si>
  <si>
    <t>Repayment terms/frequency</t>
  </si>
  <si>
    <t>Repayment amount</t>
  </si>
  <si>
    <t>Interest rate</t>
  </si>
  <si>
    <t>Interest type (e.g. fixed, variable, etc)</t>
  </si>
  <si>
    <t>If the loan has been redrawn at anytime during its duration: The redraw rate</t>
  </si>
  <si>
    <t>If the loan has been redrawn at anytime during its duration: The redraw amount</t>
  </si>
  <si>
    <t>If the loan has been redrawn at anytime during its duration: The reason for the redraw</t>
  </si>
  <si>
    <t>Is the bank Chinese owned or Foreign owned?</t>
  </si>
  <si>
    <t>Percentage of government ownership of bank?</t>
  </si>
  <si>
    <t>If the bank is a government owned bank, why did you choose to borrow from a government bank instead of a commercial bank?</t>
  </si>
  <si>
    <t>What are the differences in the terms and conditions of loans between the government and commercial banks?</t>
  </si>
  <si>
    <t>Was the decision to grant the loan dependent on the purpose of the loan? (Y/N)</t>
  </si>
  <si>
    <t xml:space="preserve">Provide details of the conditions of the loan or the eligibility criteria your company needed to fulfill to be granted the loan. </t>
  </si>
  <si>
    <t>File name for signed loan agreement</t>
  </si>
  <si>
    <t>File name for loan application</t>
  </si>
  <si>
    <t>Did the granting of the loan depend on the link between the purpose of the loan and the goals specified in a government plan or development program? (Y/N)</t>
  </si>
  <si>
    <t>What is the name of the government plan or development program in the previous quesiton?</t>
  </si>
  <si>
    <t>File name for the copy of laws/regulations/administrative guidelines relevant to the operation of the plan or program mentioned above.</t>
  </si>
  <si>
    <t>File name for the copy of government plan or program mentioned above.</t>
  </si>
  <si>
    <t xml:space="preserve">Provide details of the involvement of government departments, councils etc in the loan process from application to decision. </t>
  </si>
  <si>
    <t>Was a loan guanator required for this loan? (Y/N)</t>
  </si>
  <si>
    <t>Name of the guarantor</t>
  </si>
  <si>
    <t>Was the guarantee limited or unlimited?</t>
  </si>
  <si>
    <t>If limited, what portion of the debt was the guarantor liable for?</t>
  </si>
  <si>
    <t>Insert additional rows to provide other useful/necessary information</t>
  </si>
  <si>
    <t>Refused Loans</t>
  </si>
  <si>
    <t>Refused loan 1</t>
  </si>
  <si>
    <t>Refused Loan 2</t>
  </si>
  <si>
    <t>Add additional columns as necessary</t>
  </si>
  <si>
    <t>Name of the bank</t>
  </si>
  <si>
    <t>Amount of loan requested</t>
  </si>
  <si>
    <t>Reason for the refusal of the loan</t>
  </si>
  <si>
    <t>[3.4]</t>
  </si>
  <si>
    <t>Code used in your records for the model/grade/type identified. Differentiated by the chemical composition.  Explain the product codes in your submission.</t>
  </si>
  <si>
    <t xml:space="preserve">Any further details/code to differentiate the goods. </t>
  </si>
  <si>
    <t>If an integrated manufacturer</t>
  </si>
  <si>
    <t>Steel billet</t>
  </si>
  <si>
    <t>Steel grinding bar</t>
  </si>
  <si>
    <t>Iron ore</t>
  </si>
  <si>
    <t>Scrap steel</t>
  </si>
  <si>
    <t>Coal</t>
  </si>
  <si>
    <t>Coking coal</t>
  </si>
  <si>
    <t>Lime</t>
  </si>
  <si>
    <t>Alloys</t>
  </si>
  <si>
    <t>Other</t>
  </si>
  <si>
    <t>EXPORT SALES - 1 January 2021 to 31 December 2021</t>
  </si>
  <si>
    <t>SALES TO THIRD COUNTRIES - 1 January 2021 to 31 December 2021</t>
  </si>
  <si>
    <t>COST TO MAKE - DOMESTIC SALES OF THE GOODS - 1 January 2021 to 31 December 2021</t>
  </si>
  <si>
    <t>SELLING, GENERAL AND ADMINISTRATIVE EXPENSES - 1 January 2021 to 31 December 2021</t>
  </si>
  <si>
    <t>COST TO MAKE - THE GOODS EXPORTED TO AUSTRALIA - 1 January 2021 to 31 December 2021</t>
  </si>
  <si>
    <t>COST TO MAKE - RAW MATERIALS - 1 January 2021 to 31 December 2021</t>
  </si>
  <si>
    <t>RAW MATERIAL PURCHASE PRICES - 1 January 2021 to 31 December 2021</t>
  </si>
  <si>
    <t>Upwards cost Reconciliation - 1 January 2021 to 31 December 2021</t>
  </si>
  <si>
    <t>Grants from 1 January 2021 to 31 December 2021</t>
  </si>
  <si>
    <t>DOMESTIC SALES SUMMARY - 1 January 2021 to 31 December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</si>
</sst>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quot;$&quot;* #,##0.00_-;_-&quot;$&quot;* &quot;-&quot;??_-;_-@_-"/>
    <numFmt numFmtId="43" formatCode="_-* #,##0.00_-;\-* #,##0.00_-;_-* &quot;-&quot;??_-;_-@_-"/>
    <numFmt numFmtId="164" formatCode="0.0%"/>
    <numFmt numFmtId="165" formatCode="#,##0.0_ ;\-#,##0.0\ "/>
    <numFmt numFmtId="166" formatCode="_-* #,##0_-;\-* #,##0_-;_-* &quot;-&quot;??_-;_-@_-"/>
    <numFmt numFmtId="167" formatCode="_(* #,##0_);_(* \(#,##0\);_(* &quot;-&quot;_);_(@_)"/>
    <numFmt numFmtId="168" formatCode="_ * #,##0_ ;_ * \-#,##0_ ;_ * &quot;-&quot;??_ ;_ @_ "/>
    <numFmt numFmtId="169" formatCode="yyyy/mm/dd"/>
    <numFmt numFmtId="170" formatCode="#,##0_ "/>
    <numFmt numFmtId="171" formatCode="_-[$$-C09]* #,##0.00_-;\-[$$-C09]* #,##0.00_-;_-[$$-C09]* &quot;-&quot;??_-;_-@_-"/>
  </numFmts>
  <fonts count="32">
    <font>
      <sz val="10"/>
      <name val="Arial"/>
    </font>
    <font>
      <sz val="11"/>
      <color theme="1"/>
      <name val="Calibri"/>
      <family val="2"/>
      <scheme val="minor"/>
    </font>
    <font>
      <b/>
      <sz val="10"/>
      <name val="Arial"/>
      <family val="2"/>
    </font>
    <font>
      <b/>
      <sz val="14"/>
      <color indexed="10"/>
      <name val="Arial"/>
      <family val="2"/>
    </font>
    <font>
      <sz val="14"/>
      <name val="Arial"/>
      <family val="2"/>
    </font>
    <font>
      <b/>
      <sz val="14"/>
      <color indexed="48"/>
      <name val="Arial"/>
      <family val="2"/>
    </font>
    <font>
      <sz val="10"/>
      <name val="Arial"/>
      <family val="2"/>
    </font>
    <font>
      <i/>
      <sz val="10"/>
      <name val="Arial"/>
      <family val="2"/>
    </font>
    <font>
      <sz val="10"/>
      <name val="Arial"/>
      <family val="2"/>
    </font>
    <font>
      <sz val="12"/>
      <color theme="1"/>
      <name val="Calibri"/>
      <family val="2"/>
      <scheme val="minor"/>
    </font>
    <font>
      <sz val="9"/>
      <color indexed="81"/>
      <name val="Tahoma"/>
      <family val="2"/>
    </font>
    <font>
      <sz val="10"/>
      <color rgb="FFFF0000"/>
      <name val="Arial"/>
      <family val="2"/>
    </font>
    <font>
      <b/>
      <sz val="10"/>
      <color rgb="FFFF0000"/>
      <name val="Arial"/>
      <family val="2"/>
    </font>
    <font>
      <b/>
      <sz val="10"/>
      <color theme="1"/>
      <name val="Arial"/>
      <family val="2"/>
    </font>
    <font>
      <sz val="10"/>
      <color theme="1"/>
      <name val="Arial"/>
      <family val="2"/>
    </font>
    <font>
      <b/>
      <sz val="10"/>
      <color rgb="FF000000"/>
      <name val="Arial"/>
      <family val="2"/>
    </font>
    <font>
      <b/>
      <sz val="8"/>
      <name val="Arial"/>
      <family val="2"/>
    </font>
    <font>
      <sz val="10"/>
      <color rgb="FF000000"/>
      <name val="Arial"/>
      <family val="2"/>
    </font>
    <font>
      <i/>
      <sz val="10"/>
      <color rgb="FFFF0000"/>
      <name val="Arial"/>
      <family val="2"/>
    </font>
    <font>
      <b/>
      <sz val="8"/>
      <color rgb="FF000000"/>
      <name val="Arial"/>
      <family val="2"/>
    </font>
    <font>
      <sz val="8"/>
      <color rgb="FF000000"/>
      <name val="Arial"/>
      <family val="2"/>
    </font>
    <font>
      <sz val="12"/>
      <color theme="1"/>
      <name val="Arial"/>
      <family val="2"/>
    </font>
    <font>
      <sz val="14"/>
      <color theme="1"/>
      <name val="Arial"/>
      <family val="2"/>
    </font>
    <font>
      <i/>
      <sz val="10"/>
      <name val="Times New Roman"/>
      <family val="1"/>
    </font>
    <font>
      <sz val="12"/>
      <name val="Arial"/>
      <family val="2"/>
    </font>
    <font>
      <sz val="12"/>
      <name val="宋体"/>
      <charset val="134"/>
    </font>
    <font>
      <b/>
      <sz val="9"/>
      <name val="Arial"/>
      <family val="2"/>
    </font>
    <font>
      <sz val="9"/>
      <name val="Arial"/>
      <family val="2"/>
    </font>
    <font>
      <sz val="11"/>
      <color indexed="8"/>
      <name val="Calibri"/>
      <family val="2"/>
    </font>
    <font>
      <sz val="10"/>
      <color indexed="8"/>
      <name val="Arial"/>
      <family val="2"/>
    </font>
    <font>
      <sz val="9"/>
      <color rgb="FFFF0000"/>
      <name val="Arial"/>
      <family val="2"/>
    </font>
    <font>
      <b/>
      <sz val="11"/>
      <name val="Arial"/>
      <family val="2"/>
    </font>
  </fonts>
  <fills count="10">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66"/>
        <bgColor indexed="64"/>
      </patternFill>
    </fill>
    <fill>
      <patternFill patternType="solid">
        <fgColor rgb="FFFFC000"/>
        <bgColor indexed="64"/>
      </patternFill>
    </fill>
    <fill>
      <patternFill patternType="solid">
        <fgColor theme="3" tint="0.79998168889431442"/>
        <bgColor indexed="64"/>
      </patternFill>
    </fill>
    <fill>
      <patternFill patternType="solid">
        <fgColor theme="2"/>
        <bgColor indexed="64"/>
      </patternFill>
    </fill>
    <fill>
      <patternFill patternType="solid">
        <fgColor theme="2" tint="-0.249977111117893"/>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auto="1"/>
      </right>
      <top/>
      <bottom style="thin">
        <color auto="1"/>
      </bottom>
      <diagonal/>
    </border>
    <border>
      <left/>
      <right/>
      <top style="medium">
        <color auto="1"/>
      </top>
      <bottom style="thin">
        <color auto="1"/>
      </bottom>
      <diagonal/>
    </border>
    <border>
      <left/>
      <right/>
      <top style="thin">
        <color indexed="64"/>
      </top>
      <bottom style="thin">
        <color indexed="64"/>
      </bottom>
      <diagonal/>
    </border>
    <border>
      <left/>
      <right/>
      <top style="thin">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bottom/>
      <diagonal/>
    </border>
    <border>
      <left style="medium">
        <color indexed="64"/>
      </left>
      <right style="medium">
        <color indexed="64"/>
      </right>
      <top style="medium">
        <color indexed="64"/>
      </top>
      <bottom/>
      <diagonal/>
    </border>
    <border>
      <left/>
      <right/>
      <top/>
      <bottom style="thin">
        <color auto="1"/>
      </bottom>
      <diagonal/>
    </border>
    <border>
      <left style="medium">
        <color indexed="64"/>
      </left>
      <right/>
      <top style="medium">
        <color indexed="64"/>
      </top>
      <bottom style="medium">
        <color indexed="64"/>
      </bottom>
      <diagonal/>
    </border>
    <border>
      <left style="medium">
        <color indexed="64"/>
      </left>
      <right/>
      <top/>
      <bottom/>
      <diagonal/>
    </border>
    <border>
      <left style="medium">
        <color auto="1"/>
      </left>
      <right/>
      <top style="medium">
        <color auto="1"/>
      </top>
      <bottom style="thin">
        <color auto="1"/>
      </bottom>
      <diagonal/>
    </border>
    <border>
      <left/>
      <right/>
      <top style="thin">
        <color auto="1"/>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auto="1"/>
      </right>
      <top style="thin">
        <color auto="1"/>
      </top>
      <bottom/>
      <diagonal/>
    </border>
    <border>
      <left style="medium">
        <color auto="1"/>
      </left>
      <right style="medium">
        <color auto="1"/>
      </right>
      <top style="thin">
        <color auto="1"/>
      </top>
      <bottom/>
      <diagonal/>
    </border>
    <border>
      <left style="medium">
        <color auto="1"/>
      </left>
      <right/>
      <top style="thin">
        <color auto="1"/>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bottom/>
      <diagonal/>
    </border>
    <border>
      <left/>
      <right style="thin">
        <color indexed="64"/>
      </right>
      <top/>
      <bottom/>
      <diagonal/>
    </border>
  </borders>
  <cellStyleXfs count="18">
    <xf numFmtId="0" fontId="0" fillId="0" borderId="0"/>
    <xf numFmtId="43" fontId="8" fillId="0" borderId="0" applyFont="0" applyFill="0" applyBorder="0" applyAlignment="0" applyProtection="0"/>
    <xf numFmtId="44" fontId="8" fillId="0" borderId="0" applyFont="0" applyFill="0" applyBorder="0" applyAlignment="0" applyProtection="0"/>
    <xf numFmtId="0" fontId="9" fillId="0" borderId="0"/>
    <xf numFmtId="43" fontId="9"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25" fillId="0" borderId="0">
      <alignment vertical="center"/>
    </xf>
    <xf numFmtId="0" fontId="25" fillId="0" borderId="0">
      <alignment vertical="center"/>
    </xf>
    <xf numFmtId="0" fontId="28" fillId="0" borderId="0" applyFont="0" applyFill="0" applyBorder="0" applyAlignment="0" applyProtection="0">
      <alignment vertical="center"/>
    </xf>
    <xf numFmtId="0" fontId="29" fillId="0" borderId="0">
      <alignment vertical="center"/>
    </xf>
    <xf numFmtId="171" fontId="29" fillId="0" borderId="0" applyFont="0" applyFill="0" applyBorder="0" applyAlignment="0" applyProtection="0">
      <alignment vertical="center"/>
    </xf>
  </cellStyleXfs>
  <cellXfs count="293">
    <xf numFmtId="0" fontId="0" fillId="0" borderId="0" xfId="0"/>
    <xf numFmtId="0" fontId="0" fillId="0" borderId="0" xfId="0" applyAlignment="1">
      <alignment vertical="top" wrapText="1"/>
    </xf>
    <xf numFmtId="0" fontId="4" fillId="0" borderId="0" xfId="0" applyFont="1"/>
    <xf numFmtId="0" fontId="2" fillId="0" borderId="0" xfId="0" applyFont="1" applyAlignment="1">
      <alignment vertical="top" wrapText="1"/>
    </xf>
    <xf numFmtId="4" fontId="4" fillId="0" borderId="0" xfId="0" applyNumberFormat="1" applyFont="1" applyAlignment="1">
      <alignment horizontal="center"/>
    </xf>
    <xf numFmtId="0" fontId="2" fillId="0" borderId="0" xfId="0" applyFont="1" applyAlignment="1">
      <alignment horizontal="center" vertical="top" wrapText="1"/>
    </xf>
    <xf numFmtId="0" fontId="3" fillId="0" borderId="0" xfId="0" applyFont="1" applyAlignment="1">
      <alignment horizontal="left"/>
    </xf>
    <xf numFmtId="0" fontId="4" fillId="0" borderId="0" xfId="0" applyFont="1" applyAlignment="1">
      <alignment horizontal="left"/>
    </xf>
    <xf numFmtId="0" fontId="5" fillId="0" borderId="0" xfId="0" applyFont="1" applyAlignment="1">
      <alignment horizontal="left"/>
    </xf>
    <xf numFmtId="0" fontId="2" fillId="0" borderId="0" xfId="0" applyFont="1" applyAlignment="1">
      <alignment horizontal="left"/>
    </xf>
    <xf numFmtId="0" fontId="0" fillId="0" borderId="0" xfId="0" applyAlignment="1">
      <alignment horizontal="left"/>
    </xf>
    <xf numFmtId="0" fontId="6" fillId="0" borderId="0" xfId="0" applyFont="1" applyAlignment="1">
      <alignment horizontal="right"/>
    </xf>
    <xf numFmtId="0" fontId="6" fillId="0" borderId="0" xfId="0" applyFont="1"/>
    <xf numFmtId="0" fontId="6" fillId="0" borderId="0" xfId="0" applyFont="1" applyAlignment="1">
      <alignment horizontal="left"/>
    </xf>
    <xf numFmtId="0" fontId="2" fillId="0" borderId="0" xfId="0" applyFont="1" applyAlignment="1">
      <alignment horizontal="right"/>
    </xf>
    <xf numFmtId="0" fontId="7" fillId="0" borderId="0" xfId="0" applyFont="1"/>
    <xf numFmtId="0" fontId="6" fillId="0" borderId="0" xfId="0" applyFont="1" applyFill="1" applyAlignment="1">
      <alignment horizontal="right"/>
    </xf>
    <xf numFmtId="0" fontId="6" fillId="0" borderId="0" xfId="0" applyFont="1" applyFill="1" applyAlignment="1">
      <alignment horizontal="left"/>
    </xf>
    <xf numFmtId="0" fontId="0" fillId="0" borderId="0" xfId="0" applyFill="1"/>
    <xf numFmtId="0" fontId="2" fillId="0" borderId="0" xfId="0" applyFont="1" applyFill="1" applyAlignment="1">
      <alignment horizontal="center"/>
    </xf>
    <xf numFmtId="0" fontId="6" fillId="0" borderId="0" xfId="0" applyFont="1" applyFill="1"/>
    <xf numFmtId="0" fontId="2" fillId="0" borderId="0" xfId="0" applyFont="1" applyFill="1" applyAlignment="1">
      <alignment horizontal="left" vertical="top" wrapText="1"/>
    </xf>
    <xf numFmtId="0" fontId="2" fillId="0" borderId="0" xfId="0" applyFont="1" applyFill="1" applyAlignment="1">
      <alignment horizontal="center" vertical="top" wrapText="1"/>
    </xf>
    <xf numFmtId="0" fontId="0" fillId="0" borderId="0" xfId="0" applyFill="1" applyAlignment="1">
      <alignment horizontal="center" vertical="top" wrapText="1"/>
    </xf>
    <xf numFmtId="14" fontId="0" fillId="0" borderId="0" xfId="0" applyNumberFormat="1"/>
    <xf numFmtId="17" fontId="0" fillId="0" borderId="0" xfId="0" applyNumberFormat="1"/>
    <xf numFmtId="0" fontId="4" fillId="0" borderId="0" xfId="1" applyNumberFormat="1" applyFont="1"/>
    <xf numFmtId="0" fontId="4" fillId="0" borderId="0" xfId="0" applyNumberFormat="1" applyFont="1"/>
    <xf numFmtId="0" fontId="0" fillId="0" borderId="0" xfId="0" applyAlignment="1">
      <alignment horizontal="right"/>
    </xf>
    <xf numFmtId="44" fontId="0" fillId="0" borderId="0" xfId="2" applyFont="1"/>
    <xf numFmtId="43" fontId="0" fillId="0" borderId="0" xfId="1" applyFont="1"/>
    <xf numFmtId="1" fontId="0" fillId="0" borderId="0" xfId="0" applyNumberFormat="1"/>
    <xf numFmtId="0" fontId="0" fillId="0" borderId="0" xfId="0" applyAlignment="1">
      <alignment horizontal="center" vertical="top"/>
    </xf>
    <xf numFmtId="0" fontId="2" fillId="0" borderId="0" xfId="0" applyFont="1" applyAlignment="1">
      <alignment horizontal="center"/>
    </xf>
    <xf numFmtId="0" fontId="2" fillId="0" borderId="0" xfId="0" applyFont="1" applyAlignment="1">
      <alignment horizontal="left" vertical="top" wrapText="1"/>
    </xf>
    <xf numFmtId="0" fontId="9" fillId="0" borderId="0" xfId="3"/>
    <xf numFmtId="0" fontId="0" fillId="0" borderId="0" xfId="0" applyFill="1" applyBorder="1"/>
    <xf numFmtId="0" fontId="6" fillId="0" borderId="0" xfId="5"/>
    <xf numFmtId="0" fontId="6" fillId="0" borderId="0" xfId="5" applyFont="1" applyFill="1" applyAlignment="1">
      <alignment horizontal="left"/>
    </xf>
    <xf numFmtId="0" fontId="6" fillId="0" borderId="0" xfId="5" applyFont="1" applyFill="1" applyAlignment="1">
      <alignment horizontal="right"/>
    </xf>
    <xf numFmtId="0" fontId="6" fillId="0" borderId="0" xfId="5" applyFont="1" applyAlignment="1">
      <alignment horizontal="left"/>
    </xf>
    <xf numFmtId="0" fontId="6" fillId="0" borderId="0" xfId="5" applyFont="1" applyAlignment="1">
      <alignment horizontal="right"/>
    </xf>
    <xf numFmtId="43" fontId="0" fillId="0" borderId="0" xfId="6" applyFont="1"/>
    <xf numFmtId="0" fontId="2" fillId="0" borderId="0" xfId="5" applyFont="1" applyFill="1" applyAlignment="1">
      <alignment horizontal="center"/>
    </xf>
    <xf numFmtId="0" fontId="2" fillId="3" borderId="1" xfId="5" applyFont="1" applyFill="1" applyBorder="1" applyAlignment="1">
      <alignment wrapText="1"/>
    </xf>
    <xf numFmtId="0" fontId="6" fillId="0" borderId="1" xfId="5" applyFont="1" applyBorder="1" applyAlignment="1">
      <alignment wrapText="1"/>
    </xf>
    <xf numFmtId="164" fontId="0" fillId="0" borderId="1" xfId="7" applyNumberFormat="1" applyFont="1" applyBorder="1"/>
    <xf numFmtId="0" fontId="2" fillId="0" borderId="1" xfId="5" applyFont="1" applyBorder="1"/>
    <xf numFmtId="43" fontId="0" fillId="0" borderId="1" xfId="6" applyFont="1" applyBorder="1"/>
    <xf numFmtId="0" fontId="5" fillId="0" borderId="0" xfId="5" applyFont="1" applyAlignment="1">
      <alignment horizontal="left"/>
    </xf>
    <xf numFmtId="0" fontId="4" fillId="0" borderId="0" xfId="5" applyFont="1" applyAlignment="1">
      <alignment horizontal="left"/>
    </xf>
    <xf numFmtId="0" fontId="3" fillId="0" borderId="0" xfId="5" applyFont="1" applyAlignment="1">
      <alignment horizontal="left"/>
    </xf>
    <xf numFmtId="17" fontId="0" fillId="0" borderId="0" xfId="1" applyNumberFormat="1" applyFont="1"/>
    <xf numFmtId="165" fontId="0" fillId="0" borderId="0" xfId="1" applyNumberFormat="1" applyFont="1"/>
    <xf numFmtId="0" fontId="3" fillId="0" borderId="0" xfId="3" applyFont="1" applyFill="1" applyAlignment="1">
      <alignment horizontal="left"/>
    </xf>
    <xf numFmtId="0" fontId="4" fillId="0" borderId="0" xfId="3" applyFont="1"/>
    <xf numFmtId="0" fontId="4" fillId="0" borderId="0" xfId="3" applyFont="1" applyAlignment="1">
      <alignment horizontal="left"/>
    </xf>
    <xf numFmtId="4" fontId="4" fillId="0" borderId="0" xfId="3" applyNumberFormat="1" applyFont="1" applyAlignment="1">
      <alignment horizontal="center"/>
    </xf>
    <xf numFmtId="0" fontId="5" fillId="0" borderId="0" xfId="3" applyFont="1" applyAlignment="1">
      <alignment horizontal="left"/>
    </xf>
    <xf numFmtId="0" fontId="6" fillId="0" borderId="0" xfId="3" applyFont="1" applyAlignment="1">
      <alignment horizontal="left"/>
    </xf>
    <xf numFmtId="0" fontId="6" fillId="0" borderId="0" xfId="3" applyFont="1"/>
    <xf numFmtId="0" fontId="11" fillId="0" borderId="0" xfId="0" applyFont="1"/>
    <xf numFmtId="0" fontId="2" fillId="0" borderId="0" xfId="3" applyFont="1" applyAlignment="1">
      <alignment horizontal="right"/>
    </xf>
    <xf numFmtId="0" fontId="2" fillId="0" borderId="0" xfId="0" applyFont="1" applyBorder="1" applyAlignment="1">
      <alignment horizontal="center"/>
    </xf>
    <xf numFmtId="0" fontId="6" fillId="0" borderId="0" xfId="3" applyFont="1" applyBorder="1"/>
    <xf numFmtId="0" fontId="2" fillId="0" borderId="0" xfId="3" applyFont="1" applyBorder="1" applyAlignment="1">
      <alignment vertical="top" wrapText="1"/>
    </xf>
    <xf numFmtId="0" fontId="2" fillId="0" borderId="0" xfId="0" applyFont="1" applyFill="1" applyBorder="1" applyAlignment="1">
      <alignment horizontal="center" wrapText="1"/>
    </xf>
    <xf numFmtId="0" fontId="0" fillId="0" borderId="0" xfId="0" applyAlignment="1">
      <alignment horizontal="center" wrapText="1"/>
    </xf>
    <xf numFmtId="0" fontId="2" fillId="0" borderId="3" xfId="0" applyFont="1" applyBorder="1" applyAlignment="1">
      <alignment horizontal="center" vertical="top" wrapText="1"/>
    </xf>
    <xf numFmtId="4" fontId="2" fillId="0" borderId="3" xfId="0" applyNumberFormat="1" applyFont="1" applyBorder="1" applyAlignment="1">
      <alignment horizontal="center" vertical="top" wrapText="1"/>
    </xf>
    <xf numFmtId="4" fontId="2" fillId="0" borderId="0" xfId="0" applyNumberFormat="1" applyFont="1" applyBorder="1" applyAlignment="1">
      <alignment horizontal="center" vertical="top" wrapText="1"/>
    </xf>
    <xf numFmtId="0" fontId="0" fillId="0" borderId="0" xfId="0" applyAlignment="1">
      <alignment horizontal="center"/>
    </xf>
    <xf numFmtId="0" fontId="2" fillId="0" borderId="20" xfId="0" applyFont="1" applyBorder="1" applyAlignment="1">
      <alignment horizontal="center" wrapText="1"/>
    </xf>
    <xf numFmtId="0" fontId="2" fillId="0" borderId="19" xfId="0" applyFont="1" applyBorder="1" applyAlignment="1">
      <alignment horizontal="center" wrapText="1"/>
    </xf>
    <xf numFmtId="166" fontId="0" fillId="0" borderId="19" xfId="6" applyNumberFormat="1" applyFont="1" applyBorder="1" applyAlignment="1">
      <alignment vertical="top"/>
    </xf>
    <xf numFmtId="0" fontId="0" fillId="0" borderId="0" xfId="0" applyAlignment="1">
      <alignment vertical="top"/>
    </xf>
    <xf numFmtId="0" fontId="2" fillId="0" borderId="0" xfId="0" applyFont="1"/>
    <xf numFmtId="0" fontId="0" fillId="0" borderId="2" xfId="0" applyBorder="1"/>
    <xf numFmtId="0" fontId="2" fillId="0" borderId="0" xfId="5" applyFont="1" applyAlignment="1">
      <alignment vertical="top" wrapText="1"/>
    </xf>
    <xf numFmtId="0" fontId="13" fillId="0" borderId="0" xfId="3" applyFont="1" applyBorder="1" applyAlignment="1">
      <alignment vertical="top" wrapText="1"/>
    </xf>
    <xf numFmtId="0" fontId="13" fillId="0" borderId="0" xfId="3" applyFont="1" applyFill="1" applyBorder="1" applyAlignment="1">
      <alignment vertical="top" wrapText="1"/>
    </xf>
    <xf numFmtId="0" fontId="15" fillId="0" borderId="1" xfId="0" applyFont="1" applyBorder="1" applyAlignment="1">
      <alignment horizontal="left" vertical="center" wrapText="1"/>
    </xf>
    <xf numFmtId="0" fontId="2" fillId="0" borderId="1" xfId="0" applyFont="1" applyBorder="1" applyAlignment="1">
      <alignment horizontal="left" vertical="center" wrapText="1"/>
    </xf>
    <xf numFmtId="0" fontId="17" fillId="0" borderId="1" xfId="0" applyFont="1" applyBorder="1" applyAlignment="1">
      <alignment horizontal="right" vertical="center" wrapText="1" indent="2"/>
    </xf>
    <xf numFmtId="0" fontId="17" fillId="0" borderId="1" xfId="0" applyFont="1" applyBorder="1" applyAlignment="1">
      <alignment horizontal="left" vertical="center" wrapText="1"/>
    </xf>
    <xf numFmtId="0" fontId="18" fillId="0" borderId="1" xfId="0" applyFont="1" applyBorder="1" applyAlignment="1">
      <alignment horizontal="left" vertical="center" wrapText="1"/>
    </xf>
    <xf numFmtId="0" fontId="6" fillId="0" borderId="1" xfId="0" applyFont="1" applyBorder="1" applyAlignment="1">
      <alignment horizontal="left" vertical="top" wrapText="1"/>
    </xf>
    <xf numFmtId="0" fontId="17" fillId="4" borderId="1" xfId="0" applyFont="1" applyFill="1" applyBorder="1" applyAlignment="1">
      <alignment horizontal="right" vertical="center" wrapText="1" indent="2"/>
    </xf>
    <xf numFmtId="0" fontId="17" fillId="4" borderId="1" xfId="0" applyFont="1" applyFill="1" applyBorder="1" applyAlignment="1">
      <alignment horizontal="left" vertical="center" wrapText="1"/>
    </xf>
    <xf numFmtId="0" fontId="19" fillId="0" borderId="0" xfId="0" applyFont="1" applyFill="1" applyBorder="1" applyAlignment="1">
      <alignment horizontal="left" vertical="center"/>
    </xf>
    <xf numFmtId="0" fontId="0" fillId="0" borderId="0" xfId="0" applyAlignment="1"/>
    <xf numFmtId="0" fontId="20" fillId="0" borderId="0" xfId="0" quotePrefix="1" applyFont="1" applyFill="1" applyBorder="1" applyAlignment="1">
      <alignment horizontal="left" vertical="center"/>
    </xf>
    <xf numFmtId="0" fontId="20" fillId="0" borderId="0" xfId="0" applyFont="1" applyFill="1" applyBorder="1" applyAlignment="1">
      <alignment horizontal="left" vertical="center"/>
    </xf>
    <xf numFmtId="0" fontId="18" fillId="4" borderId="1" xfId="0" applyFont="1" applyFill="1" applyBorder="1" applyAlignment="1">
      <alignment horizontal="left" vertical="center" wrapText="1"/>
    </xf>
    <xf numFmtId="0" fontId="13" fillId="0" borderId="3" xfId="3" applyFont="1" applyFill="1" applyBorder="1"/>
    <xf numFmtId="0" fontId="13" fillId="0" borderId="11" xfId="3" applyFont="1" applyFill="1" applyBorder="1"/>
    <xf numFmtId="43" fontId="14" fillId="5" borderId="16" xfId="6" applyFont="1" applyFill="1" applyBorder="1" applyAlignment="1">
      <alignment vertical="top"/>
    </xf>
    <xf numFmtId="43" fontId="14" fillId="5" borderId="7" xfId="6" applyFont="1" applyFill="1" applyBorder="1" applyAlignment="1">
      <alignment vertical="top"/>
    </xf>
    <xf numFmtId="43" fontId="14" fillId="5" borderId="27" xfId="6" applyFont="1" applyFill="1" applyBorder="1" applyAlignment="1">
      <alignment vertical="top"/>
    </xf>
    <xf numFmtId="43" fontId="14" fillId="5" borderId="2" xfId="6" applyFont="1" applyFill="1" applyBorder="1" applyAlignment="1">
      <alignment vertical="top"/>
    </xf>
    <xf numFmtId="0" fontId="14" fillId="5" borderId="8" xfId="3" applyFont="1" applyFill="1" applyBorder="1" applyAlignment="1">
      <alignment vertical="top"/>
    </xf>
    <xf numFmtId="0" fontId="14" fillId="5" borderId="28" xfId="3" applyFont="1" applyFill="1" applyBorder="1" applyAlignment="1">
      <alignment vertical="top"/>
    </xf>
    <xf numFmtId="0" fontId="14" fillId="5" borderId="10" xfId="3" applyFont="1" applyFill="1" applyBorder="1" applyAlignment="1">
      <alignment vertical="top"/>
    </xf>
    <xf numFmtId="0" fontId="14" fillId="5" borderId="9" xfId="3" applyFont="1" applyFill="1" applyBorder="1" applyAlignment="1">
      <alignment vertical="top"/>
    </xf>
    <xf numFmtId="0" fontId="14" fillId="0" borderId="0" xfId="3" applyFont="1"/>
    <xf numFmtId="0" fontId="14" fillId="5" borderId="12" xfId="3" applyFont="1" applyFill="1" applyBorder="1" applyAlignment="1">
      <alignment vertical="top"/>
    </xf>
    <xf numFmtId="0" fontId="14" fillId="5" borderId="4" xfId="3" applyFont="1" applyFill="1" applyBorder="1" applyAlignment="1">
      <alignment vertical="top"/>
    </xf>
    <xf numFmtId="0" fontId="14" fillId="5" borderId="5" xfId="3" applyFont="1" applyFill="1" applyBorder="1" applyAlignment="1">
      <alignment vertical="top"/>
    </xf>
    <xf numFmtId="0" fontId="14" fillId="5" borderId="6" xfId="3" applyFont="1" applyFill="1" applyBorder="1" applyAlignment="1">
      <alignment vertical="top"/>
    </xf>
    <xf numFmtId="0" fontId="14" fillId="5" borderId="7" xfId="3" applyFont="1" applyFill="1" applyBorder="1" applyAlignment="1">
      <alignment vertical="top"/>
    </xf>
    <xf numFmtId="0" fontId="21" fillId="0" borderId="0" xfId="3" applyFont="1"/>
    <xf numFmtId="0" fontId="13" fillId="0" borderId="22" xfId="3" applyFont="1" applyFill="1" applyBorder="1"/>
    <xf numFmtId="0" fontId="13" fillId="0" borderId="20" xfId="3" applyFont="1" applyFill="1" applyBorder="1"/>
    <xf numFmtId="0" fontId="14" fillId="0" borderId="7" xfId="3" applyFont="1" applyFill="1" applyBorder="1" applyAlignment="1">
      <alignment vertical="top"/>
    </xf>
    <xf numFmtId="43" fontId="14" fillId="2" borderId="21" xfId="1" applyFont="1" applyFill="1" applyBorder="1" applyAlignment="1">
      <alignment vertical="top"/>
    </xf>
    <xf numFmtId="43" fontId="14" fillId="4" borderId="20" xfId="1" applyFont="1" applyFill="1" applyBorder="1" applyAlignment="1">
      <alignment vertical="top"/>
    </xf>
    <xf numFmtId="0" fontId="14" fillId="0" borderId="5" xfId="3" quotePrefix="1" applyFont="1" applyFill="1" applyBorder="1" applyAlignment="1">
      <alignment vertical="top"/>
    </xf>
    <xf numFmtId="43" fontId="14" fillId="0" borderId="14" xfId="1" applyFont="1" applyFill="1" applyBorder="1" applyAlignment="1">
      <alignment vertical="top"/>
    </xf>
    <xf numFmtId="43" fontId="14" fillId="4" borderId="19" xfId="1" applyFont="1" applyFill="1" applyBorder="1" applyAlignment="1">
      <alignment vertical="top"/>
    </xf>
    <xf numFmtId="0" fontId="14" fillId="0" borderId="6" xfId="3" quotePrefix="1" applyFont="1" applyFill="1" applyBorder="1" applyAlignment="1">
      <alignment vertical="top"/>
    </xf>
    <xf numFmtId="43" fontId="14" fillId="0" borderId="25" xfId="1" applyFont="1" applyFill="1" applyBorder="1" applyAlignment="1">
      <alignment vertical="top"/>
    </xf>
    <xf numFmtId="0" fontId="14" fillId="0" borderId="23" xfId="3" applyFont="1" applyFill="1" applyBorder="1" applyAlignment="1">
      <alignment vertical="top"/>
    </xf>
    <xf numFmtId="43" fontId="14" fillId="2" borderId="26" xfId="1" applyFont="1" applyFill="1" applyBorder="1" applyAlignment="1">
      <alignment vertical="top"/>
    </xf>
    <xf numFmtId="43" fontId="14" fillId="4" borderId="23" xfId="1" applyFont="1" applyFill="1" applyBorder="1" applyAlignment="1">
      <alignment vertical="top"/>
    </xf>
    <xf numFmtId="43" fontId="14" fillId="2" borderId="13" xfId="1" applyFont="1" applyFill="1" applyBorder="1" applyAlignment="1">
      <alignment vertical="top"/>
    </xf>
    <xf numFmtId="43" fontId="14" fillId="0" borderId="0" xfId="1" applyFont="1" applyFill="1" applyBorder="1" applyAlignment="1">
      <alignment vertical="top"/>
    </xf>
    <xf numFmtId="0" fontId="14" fillId="0" borderId="6" xfId="3" quotePrefix="1" applyFont="1" applyBorder="1"/>
    <xf numFmtId="43" fontId="14" fillId="2" borderId="15" xfId="1" applyFont="1" applyFill="1" applyBorder="1" applyAlignment="1">
      <alignment vertical="top"/>
    </xf>
    <xf numFmtId="43" fontId="14" fillId="4" borderId="27" xfId="1" applyFont="1" applyFill="1" applyBorder="1" applyAlignment="1">
      <alignment vertical="top"/>
    </xf>
    <xf numFmtId="43" fontId="14" fillId="2" borderId="12" xfId="1" applyFont="1" applyFill="1" applyBorder="1" applyAlignment="1">
      <alignment vertical="top"/>
    </xf>
    <xf numFmtId="43" fontId="14" fillId="2" borderId="16" xfId="1" applyFont="1" applyFill="1" applyBorder="1" applyAlignment="1">
      <alignment vertical="top"/>
    </xf>
    <xf numFmtId="43" fontId="14" fillId="0" borderId="9" xfId="1" applyFont="1" applyFill="1" applyBorder="1" applyAlignment="1">
      <alignment vertical="top"/>
    </xf>
    <xf numFmtId="43" fontId="14" fillId="0" borderId="18" xfId="1" applyFont="1" applyFill="1" applyBorder="1" applyAlignment="1">
      <alignment vertical="top"/>
    </xf>
    <xf numFmtId="0" fontId="14" fillId="0" borderId="4" xfId="3" applyFont="1" applyFill="1" applyBorder="1" applyAlignment="1">
      <alignment vertical="top"/>
    </xf>
    <xf numFmtId="43" fontId="14" fillId="0" borderId="8" xfId="1" applyFont="1" applyFill="1" applyBorder="1" applyAlignment="1">
      <alignment vertical="top"/>
    </xf>
    <xf numFmtId="43" fontId="14" fillId="0" borderId="13" xfId="1" applyFont="1" applyFill="1" applyBorder="1" applyAlignment="1">
      <alignment vertical="top"/>
    </xf>
    <xf numFmtId="43" fontId="6" fillId="0" borderId="10" xfId="1" applyFont="1" applyFill="1" applyBorder="1" applyAlignment="1">
      <alignment vertical="top"/>
    </xf>
    <xf numFmtId="43" fontId="6" fillId="0" borderId="14" xfId="1" applyFont="1" applyFill="1" applyBorder="1" applyAlignment="1">
      <alignment vertical="top"/>
    </xf>
    <xf numFmtId="43" fontId="6" fillId="2" borderId="10" xfId="1" applyFont="1" applyFill="1" applyBorder="1" applyAlignment="1">
      <alignment vertical="top"/>
    </xf>
    <xf numFmtId="43" fontId="6" fillId="2" borderId="14" xfId="1" applyFont="1" applyFill="1" applyBorder="1" applyAlignment="1">
      <alignment vertical="top"/>
    </xf>
    <xf numFmtId="43" fontId="6" fillId="2" borderId="9" xfId="1" applyFont="1" applyFill="1" applyBorder="1" applyAlignment="1">
      <alignment vertical="top"/>
    </xf>
    <xf numFmtId="43" fontId="6" fillId="2" borderId="15" xfId="1" applyFont="1" applyFill="1" applyBorder="1" applyAlignment="1">
      <alignment vertical="top"/>
    </xf>
    <xf numFmtId="43" fontId="14" fillId="0" borderId="12" xfId="1" applyFont="1" applyFill="1" applyBorder="1" applyAlignment="1">
      <alignment vertical="top"/>
    </xf>
    <xf numFmtId="43" fontId="14" fillId="0" borderId="16" xfId="1" applyFont="1" applyFill="1" applyBorder="1" applyAlignment="1">
      <alignment vertical="top"/>
    </xf>
    <xf numFmtId="43" fontId="14" fillId="2" borderId="10" xfId="1" applyFont="1" applyFill="1" applyBorder="1" applyAlignment="1">
      <alignment vertical="top"/>
    </xf>
    <xf numFmtId="43" fontId="14" fillId="2" borderId="17" xfId="1" applyFont="1" applyFill="1" applyBorder="1" applyAlignment="1">
      <alignment vertical="top"/>
    </xf>
    <xf numFmtId="43" fontId="14" fillId="2" borderId="9" xfId="1" applyFont="1" applyFill="1" applyBorder="1" applyAlignment="1">
      <alignment vertical="top"/>
    </xf>
    <xf numFmtId="43" fontId="14" fillId="2" borderId="18" xfId="1" applyFont="1" applyFill="1" applyBorder="1" applyAlignment="1">
      <alignment vertical="top"/>
    </xf>
    <xf numFmtId="0" fontId="13" fillId="0" borderId="0" xfId="3" applyFont="1"/>
    <xf numFmtId="0" fontId="14" fillId="2" borderId="0" xfId="3" applyFont="1" applyFill="1"/>
    <xf numFmtId="0" fontId="14" fillId="0" borderId="0" xfId="3" applyFont="1" applyFill="1"/>
    <xf numFmtId="0" fontId="6" fillId="0" borderId="0" xfId="0" applyFont="1" applyBorder="1"/>
    <xf numFmtId="0" fontId="14" fillId="0" borderId="0" xfId="3" applyFont="1" applyBorder="1"/>
    <xf numFmtId="17" fontId="6" fillId="0" borderId="0" xfId="1" applyNumberFormat="1" applyFont="1"/>
    <xf numFmtId="43" fontId="6" fillId="0" borderId="0" xfId="1" applyFont="1"/>
    <xf numFmtId="165" fontId="6" fillId="0" borderId="0" xfId="1" applyNumberFormat="1" applyFont="1"/>
    <xf numFmtId="0" fontId="6" fillId="0" borderId="0" xfId="1" applyNumberFormat="1" applyFont="1" applyAlignment="1">
      <alignment vertical="top" wrapText="1"/>
    </xf>
    <xf numFmtId="17" fontId="6" fillId="0" borderId="0" xfId="1" applyNumberFormat="1" applyFont="1" applyAlignment="1">
      <alignment vertical="top" wrapText="1"/>
    </xf>
    <xf numFmtId="0" fontId="15" fillId="0" borderId="0" xfId="0" applyFont="1" applyFill="1" applyBorder="1" applyAlignment="1">
      <alignment vertical="center"/>
    </xf>
    <xf numFmtId="0" fontId="17" fillId="0" borderId="0" xfId="0" applyFont="1" applyFill="1" applyBorder="1" applyAlignment="1">
      <alignment vertical="center"/>
    </xf>
    <xf numFmtId="0" fontId="17" fillId="0" borderId="0" xfId="0" quotePrefix="1" applyFont="1" applyFill="1" applyBorder="1" applyAlignment="1">
      <alignment horizontal="left" vertical="center"/>
    </xf>
    <xf numFmtId="0" fontId="17" fillId="0" borderId="0" xfId="0" applyFont="1" applyFill="1" applyBorder="1" applyAlignment="1">
      <alignment horizontal="left" vertical="center"/>
    </xf>
    <xf numFmtId="0" fontId="15" fillId="0" borderId="0" xfId="0" applyFont="1" applyFill="1" applyBorder="1" applyAlignment="1">
      <alignment horizontal="left" vertical="center"/>
    </xf>
    <xf numFmtId="0" fontId="6" fillId="0" borderId="0" xfId="0" applyFont="1" applyAlignment="1"/>
    <xf numFmtId="0" fontId="14" fillId="0" borderId="24" xfId="3" applyFont="1" applyFill="1" applyBorder="1" applyAlignment="1">
      <alignment vertical="top"/>
    </xf>
    <xf numFmtId="43" fontId="14" fillId="0" borderId="4" xfId="1" applyFont="1" applyFill="1" applyBorder="1" applyAlignment="1">
      <alignment vertical="top"/>
    </xf>
    <xf numFmtId="0" fontId="14" fillId="0" borderId="30" xfId="3" quotePrefix="1" applyFont="1" applyFill="1" applyBorder="1" applyAlignment="1">
      <alignment vertical="top"/>
    </xf>
    <xf numFmtId="43" fontId="14" fillId="0" borderId="29" xfId="1" applyFont="1" applyFill="1" applyBorder="1" applyAlignment="1">
      <alignment vertical="top"/>
    </xf>
    <xf numFmtId="0" fontId="14" fillId="0" borderId="17" xfId="3" quotePrefix="1" applyFont="1" applyFill="1" applyBorder="1" applyAlignment="1">
      <alignment vertical="top"/>
    </xf>
    <xf numFmtId="43" fontId="14" fillId="2" borderId="5" xfId="1" applyFont="1" applyFill="1" applyBorder="1" applyAlignment="1">
      <alignment vertical="top"/>
    </xf>
    <xf numFmtId="43" fontId="6" fillId="2" borderId="5" xfId="1" applyFont="1" applyFill="1" applyBorder="1" applyAlignment="1">
      <alignment vertical="top"/>
    </xf>
    <xf numFmtId="0" fontId="14" fillId="0" borderId="18" xfId="3" quotePrefix="1" applyFont="1" applyFill="1" applyBorder="1" applyAlignment="1">
      <alignment vertical="top"/>
    </xf>
    <xf numFmtId="43" fontId="6" fillId="2" borderId="6" xfId="1" applyFont="1" applyFill="1" applyBorder="1" applyAlignment="1">
      <alignment vertical="top"/>
    </xf>
    <xf numFmtId="0" fontId="22" fillId="0" borderId="0" xfId="3" applyFont="1"/>
    <xf numFmtId="43" fontId="14" fillId="0" borderId="15" xfId="1" applyFont="1" applyFill="1" applyBorder="1" applyAlignment="1">
      <alignment vertical="top"/>
    </xf>
    <xf numFmtId="0" fontId="14" fillId="0" borderId="19" xfId="3" applyFont="1" applyFill="1" applyBorder="1" applyAlignment="1">
      <alignment vertical="top"/>
    </xf>
    <xf numFmtId="43" fontId="14" fillId="2" borderId="0" xfId="1" applyFont="1" applyFill="1" applyBorder="1" applyAlignment="1">
      <alignment vertical="top"/>
    </xf>
    <xf numFmtId="43" fontId="14" fillId="4" borderId="2" xfId="1" applyFont="1" applyFill="1" applyBorder="1" applyAlignment="1">
      <alignment vertical="top"/>
    </xf>
    <xf numFmtId="43" fontId="14" fillId="2" borderId="8" xfId="1" applyFont="1" applyFill="1" applyBorder="1" applyAlignment="1">
      <alignment vertical="top"/>
    </xf>
    <xf numFmtId="0" fontId="1" fillId="0" borderId="0" xfId="9"/>
    <xf numFmtId="0" fontId="5" fillId="0" borderId="0" xfId="9" applyFont="1" applyAlignment="1">
      <alignment horizontal="left"/>
    </xf>
    <xf numFmtId="0" fontId="6" fillId="0" borderId="0" xfId="8" applyFont="1" applyFill="1" applyBorder="1" applyAlignment="1">
      <alignment horizontal="center" vertical="top" wrapText="1"/>
    </xf>
    <xf numFmtId="0" fontId="6" fillId="0" borderId="36" xfId="8" applyFont="1" applyFill="1" applyBorder="1" applyAlignment="1">
      <alignment horizontal="center"/>
    </xf>
    <xf numFmtId="0" fontId="2" fillId="0" borderId="26" xfId="8" applyFont="1" applyFill="1" applyBorder="1" applyAlignment="1">
      <alignment horizontal="center"/>
    </xf>
    <xf numFmtId="0" fontId="2" fillId="0" borderId="37" xfId="8" applyFont="1" applyFill="1" applyBorder="1" applyAlignment="1">
      <alignment horizontal="center"/>
    </xf>
    <xf numFmtId="0" fontId="6" fillId="0" borderId="23" xfId="8" applyFont="1" applyFill="1" applyBorder="1" applyAlignment="1">
      <alignment horizontal="center"/>
    </xf>
    <xf numFmtId="0" fontId="2" fillId="0" borderId="27" xfId="8" applyFont="1" applyFill="1" applyBorder="1" applyAlignment="1">
      <alignment horizontal="center"/>
    </xf>
    <xf numFmtId="0" fontId="2" fillId="0" borderId="35" xfId="8" applyFont="1" applyFill="1" applyBorder="1" applyAlignment="1">
      <alignment horizontal="center"/>
    </xf>
    <xf numFmtId="0" fontId="2" fillId="0" borderId="38" xfId="8" applyFont="1" applyFill="1" applyBorder="1" applyAlignment="1">
      <alignment horizontal="center"/>
    </xf>
    <xf numFmtId="0" fontId="6" fillId="0" borderId="20" xfId="8" applyFont="1" applyFill="1" applyBorder="1" applyAlignment="1">
      <alignment vertical="top" wrapText="1"/>
    </xf>
    <xf numFmtId="167" fontId="7" fillId="0" borderId="17" xfId="8" applyNumberFormat="1" applyFont="1" applyFill="1" applyBorder="1"/>
    <xf numFmtId="167" fontId="7" fillId="0" borderId="14" xfId="8" applyNumberFormat="1" applyFont="1" applyFill="1" applyBorder="1"/>
    <xf numFmtId="167" fontId="7" fillId="0" borderId="10" xfId="8" applyNumberFormat="1" applyFont="1" applyFill="1" applyBorder="1"/>
    <xf numFmtId="167" fontId="23" fillId="0" borderId="0" xfId="8" applyNumberFormat="1" applyFont="1" applyFill="1" applyBorder="1"/>
    <xf numFmtId="0" fontId="6" fillId="0" borderId="23" xfId="8" applyFont="1" applyFill="1" applyBorder="1" applyAlignment="1">
      <alignment vertical="top" wrapText="1"/>
    </xf>
    <xf numFmtId="167" fontId="6" fillId="0" borderId="23" xfId="8" applyNumberFormat="1" applyFont="1" applyFill="1" applyBorder="1"/>
    <xf numFmtId="167" fontId="6" fillId="0" borderId="0" xfId="8" applyNumberFormat="1" applyFont="1" applyFill="1" applyBorder="1"/>
    <xf numFmtId="167" fontId="6" fillId="0" borderId="36" xfId="8" applyNumberFormat="1" applyFont="1" applyFill="1" applyBorder="1"/>
    <xf numFmtId="0" fontId="6" fillId="0" borderId="16" xfId="8" applyFont="1" applyFill="1" applyBorder="1" applyAlignment="1">
      <alignment vertical="top" wrapText="1"/>
    </xf>
    <xf numFmtId="167" fontId="6" fillId="0" borderId="16" xfId="8" applyNumberFormat="1" applyFont="1" applyFill="1" applyBorder="1"/>
    <xf numFmtId="167" fontId="6" fillId="0" borderId="21" xfId="8" applyNumberFormat="1" applyFont="1" applyFill="1" applyBorder="1"/>
    <xf numFmtId="167" fontId="6" fillId="0" borderId="12" xfId="8" applyNumberFormat="1" applyFont="1" applyFill="1" applyBorder="1"/>
    <xf numFmtId="0" fontId="6" fillId="0" borderId="23" xfId="8" applyFont="1" applyFill="1" applyBorder="1" applyAlignment="1">
      <alignment vertical="center" wrapText="1"/>
    </xf>
    <xf numFmtId="167" fontId="6" fillId="0" borderId="23" xfId="8" applyNumberFormat="1" applyFont="1" applyFill="1" applyBorder="1" applyAlignment="1">
      <alignment horizontal="center"/>
    </xf>
    <xf numFmtId="167" fontId="6" fillId="0" borderId="36" xfId="8" applyNumberFormat="1" applyFont="1" applyFill="1" applyBorder="1" applyAlignment="1">
      <alignment horizontal="center"/>
    </xf>
    <xf numFmtId="0" fontId="6" fillId="0" borderId="27" xfId="8" applyFont="1" applyFill="1" applyBorder="1" applyAlignment="1">
      <alignment vertical="top" wrapText="1"/>
    </xf>
    <xf numFmtId="167" fontId="6" fillId="0" borderId="27" xfId="8" applyNumberFormat="1" applyFont="1" applyFill="1" applyBorder="1"/>
    <xf numFmtId="43" fontId="6" fillId="0" borderId="35" xfId="8" applyNumberFormat="1" applyFont="1" applyFill="1" applyBorder="1"/>
    <xf numFmtId="167" fontId="6" fillId="0" borderId="27" xfId="8" applyNumberFormat="1" applyFont="1" applyFill="1" applyBorder="1" applyAlignment="1">
      <alignment horizontal="center"/>
    </xf>
    <xf numFmtId="168" fontId="6" fillId="0" borderId="38" xfId="10" applyNumberFormat="1" applyFont="1" applyFill="1" applyBorder="1" applyAlignment="1">
      <alignment horizontal="center"/>
    </xf>
    <xf numFmtId="0" fontId="2" fillId="0" borderId="1" xfId="9" applyFont="1" applyBorder="1" applyAlignment="1">
      <alignment horizontal="center" vertical="top" wrapText="1"/>
    </xf>
    <xf numFmtId="0" fontId="2" fillId="0" borderId="1" xfId="9" applyFont="1" applyBorder="1" applyAlignment="1">
      <alignment vertical="top" wrapText="1"/>
    </xf>
    <xf numFmtId="0" fontId="6" fillId="0" borderId="1" xfId="9" applyFont="1" applyBorder="1" applyAlignment="1">
      <alignment vertical="top" wrapText="1"/>
    </xf>
    <xf numFmtId="0" fontId="24" fillId="0" borderId="1" xfId="9" applyNumberFormat="1" applyFont="1" applyBorder="1" applyAlignment="1">
      <alignment horizontal="left" vertical="top" wrapText="1" indent="3"/>
    </xf>
    <xf numFmtId="9" fontId="24" fillId="0" borderId="1" xfId="11" applyFont="1" applyBorder="1" applyAlignment="1">
      <alignment horizontal="left" vertical="top" wrapText="1" indent="3"/>
    </xf>
    <xf numFmtId="43" fontId="24" fillId="0" borderId="1" xfId="10" applyFont="1" applyBorder="1" applyAlignment="1">
      <alignment horizontal="left" vertical="top" wrapText="1" indent="3"/>
    </xf>
    <xf numFmtId="0" fontId="2" fillId="0" borderId="0" xfId="8" applyFont="1" applyBorder="1" applyAlignment="1">
      <alignment horizontal="center" vertical="top" wrapText="1"/>
    </xf>
    <xf numFmtId="0" fontId="2" fillId="0" borderId="0" xfId="9" applyFont="1" applyBorder="1" applyAlignment="1">
      <alignment horizontal="center"/>
    </xf>
    <xf numFmtId="0" fontId="6" fillId="0" borderId="0" xfId="9" applyFont="1" applyAlignment="1">
      <alignment horizontal="right"/>
    </xf>
    <xf numFmtId="0" fontId="6" fillId="0" borderId="0" xfId="8"/>
    <xf numFmtId="0" fontId="4" fillId="0" borderId="0" xfId="12" applyFont="1" applyFill="1" applyAlignment="1">
      <alignment horizontal="left" vertical="center"/>
    </xf>
    <xf numFmtId="0" fontId="5" fillId="0" borderId="0" xfId="12" applyFont="1" applyFill="1" applyAlignment="1">
      <alignment horizontal="left" vertical="center"/>
    </xf>
    <xf numFmtId="0" fontId="26" fillId="0" borderId="39" xfId="13" applyFont="1" applyFill="1" applyBorder="1" applyAlignment="1">
      <alignment horizontal="center" vertical="center" wrapText="1" shrinkToFit="1"/>
    </xf>
    <xf numFmtId="0" fontId="26" fillId="0" borderId="40" xfId="13" applyFont="1" applyFill="1" applyBorder="1" applyAlignment="1">
      <alignment horizontal="center" vertical="center" wrapText="1" shrinkToFit="1"/>
    </xf>
    <xf numFmtId="169" fontId="27" fillId="0" borderId="1" xfId="14" applyNumberFormat="1" applyFont="1" applyBorder="1" applyAlignment="1">
      <alignment horizontal="center" vertical="center"/>
    </xf>
    <xf numFmtId="0" fontId="27" fillId="0" borderId="1" xfId="14" applyFont="1" applyBorder="1" applyAlignment="1">
      <alignment vertical="center" wrapText="1"/>
    </xf>
    <xf numFmtId="168" fontId="27" fillId="0" borderId="1" xfId="15" applyNumberFormat="1" applyFont="1" applyFill="1" applyBorder="1" applyAlignment="1">
      <alignment horizontal="center" vertical="center" shrinkToFit="1"/>
    </xf>
    <xf numFmtId="9" fontId="27" fillId="0" borderId="1" xfId="14" applyNumberFormat="1" applyFont="1" applyBorder="1" applyAlignment="1">
      <alignment horizontal="center" vertical="center"/>
    </xf>
    <xf numFmtId="170" fontId="27" fillId="0" borderId="1" xfId="13" applyNumberFormat="1" applyFont="1" applyFill="1" applyBorder="1" applyAlignment="1">
      <alignment horizontal="center" vertical="center" shrinkToFit="1"/>
    </xf>
    <xf numFmtId="0" fontId="27" fillId="0" borderId="1" xfId="14" applyFont="1" applyBorder="1" applyAlignment="1">
      <alignment vertical="center"/>
    </xf>
    <xf numFmtId="0" fontId="27" fillId="0" borderId="0" xfId="12" applyFont="1" applyBorder="1" applyAlignment="1">
      <alignment vertical="center"/>
    </xf>
    <xf numFmtId="166" fontId="27" fillId="0" borderId="0" xfId="16" applyNumberFormat="1" applyFont="1" applyFill="1" applyBorder="1" applyAlignment="1">
      <alignment vertical="center"/>
    </xf>
    <xf numFmtId="168" fontId="27" fillId="0" borderId="0" xfId="17" applyNumberFormat="1" applyFont="1" applyFill="1" applyBorder="1" applyAlignment="1">
      <alignment vertical="center"/>
    </xf>
    <xf numFmtId="0" fontId="26" fillId="0" borderId="0" xfId="16" applyFont="1" applyFill="1" applyBorder="1" applyAlignment="1">
      <alignment horizontal="right" vertical="center"/>
    </xf>
    <xf numFmtId="0" fontId="3" fillId="0" borderId="0" xfId="8" applyFont="1" applyAlignment="1">
      <alignment horizontal="left" vertical="top" wrapText="1"/>
    </xf>
    <xf numFmtId="0" fontId="4" fillId="0" borderId="0" xfId="8" applyFont="1" applyAlignment="1">
      <alignment vertical="top" wrapText="1"/>
    </xf>
    <xf numFmtId="0" fontId="6" fillId="0" borderId="0" xfId="8" applyAlignment="1">
      <alignment vertical="top" wrapText="1"/>
    </xf>
    <xf numFmtId="0" fontId="4" fillId="0" borderId="0" xfId="8" applyFont="1" applyAlignment="1">
      <alignment horizontal="left" vertical="top" wrapText="1"/>
    </xf>
    <xf numFmtId="4" fontId="4" fillId="0" borderId="0" xfId="8" applyNumberFormat="1" applyFont="1" applyAlignment="1">
      <alignment horizontal="center" vertical="top" wrapText="1"/>
    </xf>
    <xf numFmtId="0" fontId="5" fillId="0" borderId="0" xfId="8" applyFont="1" applyAlignment="1">
      <alignment horizontal="left" vertical="top" wrapText="1"/>
    </xf>
    <xf numFmtId="0" fontId="31" fillId="0" borderId="0" xfId="8" applyFont="1" applyBorder="1" applyAlignment="1">
      <alignment vertical="top" wrapText="1"/>
    </xf>
    <xf numFmtId="0" fontId="11" fillId="0" borderId="0" xfId="8" applyFont="1" applyBorder="1" applyAlignment="1">
      <alignment vertical="top" wrapText="1"/>
    </xf>
    <xf numFmtId="0" fontId="2" fillId="7" borderId="1" xfId="8" applyFont="1" applyFill="1" applyBorder="1" applyAlignment="1">
      <alignment vertical="top" wrapText="1"/>
    </xf>
    <xf numFmtId="0" fontId="12" fillId="7" borderId="1" xfId="8" applyFont="1" applyFill="1" applyBorder="1" applyAlignment="1">
      <alignment vertical="top" wrapText="1"/>
    </xf>
    <xf numFmtId="0" fontId="6" fillId="0" borderId="0" xfId="8" applyFont="1" applyAlignment="1">
      <alignment vertical="top" wrapText="1"/>
    </xf>
    <xf numFmtId="0" fontId="6" fillId="0" borderId="1" xfId="8" applyFont="1" applyBorder="1" applyAlignment="1">
      <alignment horizontal="left" vertical="top" wrapText="1"/>
    </xf>
    <xf numFmtId="0" fontId="6" fillId="0" borderId="1" xfId="8" applyBorder="1" applyAlignment="1">
      <alignment vertical="top" wrapText="1"/>
    </xf>
    <xf numFmtId="0" fontId="6" fillId="0" borderId="1" xfId="8" applyFont="1" applyFill="1" applyBorder="1" applyAlignment="1">
      <alignment horizontal="left" vertical="top" wrapText="1"/>
    </xf>
    <xf numFmtId="0" fontId="6" fillId="0" borderId="1" xfId="8" applyFill="1" applyBorder="1" applyAlignment="1">
      <alignment vertical="top" wrapText="1"/>
    </xf>
    <xf numFmtId="0" fontId="6" fillId="0" borderId="1" xfId="8" applyFont="1" applyBorder="1" applyAlignment="1">
      <alignment vertical="top" wrapText="1"/>
    </xf>
    <xf numFmtId="0" fontId="6" fillId="0" borderId="31" xfId="8" applyFont="1" applyFill="1" applyBorder="1" applyAlignment="1">
      <alignment horizontal="left" vertical="top" wrapText="1"/>
    </xf>
    <xf numFmtId="0" fontId="11" fillId="0" borderId="1" xfId="8" applyFont="1" applyBorder="1" applyAlignment="1">
      <alignment horizontal="left" vertical="top" wrapText="1"/>
    </xf>
    <xf numFmtId="0" fontId="6" fillId="0" borderId="0" xfId="8" applyBorder="1" applyAlignment="1">
      <alignment vertical="top" wrapText="1"/>
    </xf>
    <xf numFmtId="0" fontId="6" fillId="0" borderId="0" xfId="8" applyFont="1" applyBorder="1" applyAlignment="1">
      <alignment vertical="top" wrapText="1"/>
    </xf>
    <xf numFmtId="0" fontId="6" fillId="0" borderId="1" xfId="0" applyFont="1" applyFill="1" applyBorder="1" applyAlignment="1">
      <alignment horizontal="center"/>
    </xf>
    <xf numFmtId="0" fontId="6" fillId="0" borderId="1" xfId="0" applyFont="1" applyFill="1" applyBorder="1" applyAlignment="1">
      <alignment horizontal="left" vertical="top" wrapText="1"/>
    </xf>
    <xf numFmtId="0" fontId="4" fillId="0" borderId="0" xfId="0" applyFont="1" applyFill="1"/>
    <xf numFmtId="0" fontId="0" fillId="0" borderId="0" xfId="0" applyFill="1" applyAlignment="1">
      <alignment vertical="top" wrapText="1"/>
    </xf>
    <xf numFmtId="43" fontId="0" fillId="0" borderId="0" xfId="1" applyFont="1" applyFill="1"/>
    <xf numFmtId="0" fontId="6" fillId="0" borderId="0" xfId="0" applyFont="1" applyFill="1" applyAlignment="1">
      <alignment horizontal="right" vertical="top" wrapText="1"/>
    </xf>
    <xf numFmtId="0" fontId="7" fillId="0" borderId="0" xfId="0" applyFont="1" applyFill="1"/>
    <xf numFmtId="0" fontId="2" fillId="0" borderId="41" xfId="8" applyFont="1" applyBorder="1" applyAlignment="1">
      <alignment horizontal="center" vertical="top" wrapText="1"/>
    </xf>
    <xf numFmtId="0" fontId="2" fillId="0" borderId="42" xfId="8" applyFont="1" applyBorder="1" applyAlignment="1">
      <alignment horizontal="center" vertical="top" wrapText="1"/>
    </xf>
    <xf numFmtId="0" fontId="2" fillId="0" borderId="0" xfId="8" applyFont="1" applyFill="1" applyAlignment="1">
      <alignment horizontal="center"/>
    </xf>
    <xf numFmtId="0" fontId="0" fillId="0" borderId="0" xfId="1" applyNumberFormat="1" applyFont="1"/>
    <xf numFmtId="0" fontId="2" fillId="0" borderId="0" xfId="5" applyFont="1" applyFill="1" applyAlignment="1">
      <alignment horizontal="center" vertical="top" wrapText="1"/>
    </xf>
    <xf numFmtId="0" fontId="6" fillId="0" borderId="0" xfId="8" applyFont="1" applyFill="1" applyAlignment="1">
      <alignment horizontal="right"/>
    </xf>
    <xf numFmtId="0" fontId="6" fillId="0" borderId="0" xfId="1" applyNumberFormat="1" applyFont="1" applyFill="1" applyAlignment="1">
      <alignment vertical="top" wrapText="1"/>
    </xf>
    <xf numFmtId="17" fontId="6" fillId="0" borderId="0" xfId="1" applyNumberFormat="1" applyFont="1" applyFill="1" applyAlignment="1">
      <alignment vertical="top" wrapText="1"/>
    </xf>
    <xf numFmtId="43" fontId="6" fillId="0" borderId="0" xfId="1" applyFont="1" applyFill="1"/>
    <xf numFmtId="0" fontId="6" fillId="0" borderId="0" xfId="0" applyFont="1" applyFill="1" applyAlignment="1">
      <alignment horizontal="left" vertical="top" wrapText="1"/>
    </xf>
    <xf numFmtId="0" fontId="6" fillId="0" borderId="0" xfId="0" applyFont="1" applyFill="1" applyAlignment="1">
      <alignment horizontal="center"/>
    </xf>
    <xf numFmtId="0" fontId="6" fillId="0" borderId="0" xfId="0" applyFont="1" applyFill="1" applyAlignment="1">
      <alignment horizontal="center" vertical="top" wrapText="1"/>
    </xf>
    <xf numFmtId="0" fontId="15" fillId="0" borderId="31" xfId="0" applyFont="1" applyBorder="1" applyAlignment="1">
      <alignment horizontal="left" vertical="top" wrapText="1"/>
    </xf>
    <xf numFmtId="0" fontId="15" fillId="0" borderId="34" xfId="0" applyFont="1" applyBorder="1" applyAlignment="1">
      <alignment horizontal="left" vertical="top" wrapText="1"/>
    </xf>
    <xf numFmtId="0" fontId="2" fillId="0" borderId="31" xfId="0" applyFont="1" applyBorder="1" applyAlignment="1">
      <alignment horizontal="left" vertical="center" wrapText="1"/>
    </xf>
    <xf numFmtId="0" fontId="15" fillId="0" borderId="34" xfId="0" applyFont="1" applyBorder="1" applyAlignment="1">
      <alignment horizontal="left" vertical="center" wrapText="1"/>
    </xf>
    <xf numFmtId="0" fontId="15" fillId="0" borderId="32" xfId="0" applyFont="1" applyBorder="1" applyAlignment="1">
      <alignment horizontal="center" vertical="center" wrapText="1"/>
    </xf>
    <xf numFmtId="0" fontId="15" fillId="0" borderId="33" xfId="0" applyFont="1" applyBorder="1" applyAlignment="1">
      <alignment horizontal="center" vertical="center" wrapText="1"/>
    </xf>
    <xf numFmtId="0" fontId="9" fillId="6" borderId="35" xfId="3" applyFill="1" applyBorder="1" applyAlignment="1">
      <alignment horizontal="center"/>
    </xf>
    <xf numFmtId="0" fontId="14" fillId="6" borderId="35" xfId="3" applyFont="1" applyFill="1" applyBorder="1" applyAlignment="1">
      <alignment horizontal="center"/>
    </xf>
    <xf numFmtId="0" fontId="2" fillId="8" borderId="41" xfId="8" applyFont="1" applyFill="1" applyBorder="1" applyAlignment="1">
      <alignment horizontal="center" vertical="center" wrapText="1"/>
    </xf>
    <xf numFmtId="0" fontId="2" fillId="8" borderId="42" xfId="8" applyFont="1" applyFill="1" applyBorder="1" applyAlignment="1">
      <alignment horizontal="center" vertical="center" wrapText="1"/>
    </xf>
    <xf numFmtId="0" fontId="2" fillId="9" borderId="41" xfId="8" applyFont="1" applyFill="1" applyBorder="1" applyAlignment="1">
      <alignment horizontal="center" vertical="center" wrapText="1"/>
    </xf>
    <xf numFmtId="0" fontId="2" fillId="9" borderId="0" xfId="8" applyFont="1" applyFill="1" applyBorder="1" applyAlignment="1">
      <alignment horizontal="center" vertical="center" wrapText="1"/>
    </xf>
    <xf numFmtId="0" fontId="2" fillId="9" borderId="42" xfId="8" applyFont="1" applyFill="1" applyBorder="1" applyAlignment="1">
      <alignment horizontal="center" vertical="center" wrapText="1"/>
    </xf>
    <xf numFmtId="0" fontId="15" fillId="0" borderId="31" xfId="0" applyFont="1" applyBorder="1" applyAlignment="1">
      <alignment horizontal="left" vertical="center" wrapText="1"/>
    </xf>
    <xf numFmtId="0" fontId="15" fillId="0" borderId="25" xfId="0" applyFont="1" applyBorder="1" applyAlignment="1">
      <alignment horizontal="center" vertical="center" wrapText="1"/>
    </xf>
    <xf numFmtId="4" fontId="2" fillId="0" borderId="24" xfId="8" applyNumberFormat="1" applyFont="1" applyFill="1" applyBorder="1" applyAlignment="1">
      <alignment horizontal="center" vertical="top" wrapText="1"/>
    </xf>
    <xf numFmtId="4" fontId="2" fillId="0" borderId="8" xfId="8" applyNumberFormat="1" applyFont="1" applyFill="1" applyBorder="1" applyAlignment="1">
      <alignment horizontal="center" vertical="top" wrapText="1"/>
    </xf>
    <xf numFmtId="4" fontId="12" fillId="0" borderId="24" xfId="8" applyNumberFormat="1" applyFont="1" applyFill="1" applyBorder="1" applyAlignment="1">
      <alignment horizontal="center" vertical="top" wrapText="1"/>
    </xf>
    <xf numFmtId="0" fontId="11" fillId="0" borderId="35" xfId="8" applyFont="1" applyBorder="1" applyAlignment="1">
      <alignment horizontal="center"/>
    </xf>
    <xf numFmtId="0" fontId="30" fillId="0" borderId="0" xfId="12" applyFont="1" applyBorder="1" applyAlignment="1">
      <alignment horizontal="center" vertical="center"/>
    </xf>
  </cellXfs>
  <cellStyles count="18">
    <cellStyle name="Comma" xfId="1" builtinId="3"/>
    <cellStyle name="Comma 2" xfId="4"/>
    <cellStyle name="Comma 2 2" xfId="15"/>
    <cellStyle name="Comma 3" xfId="6"/>
    <cellStyle name="Comma 4" xfId="10"/>
    <cellStyle name="Comma_Kam Kui" xfId="17"/>
    <cellStyle name="Currency" xfId="2" builtinId="4"/>
    <cellStyle name="Normal" xfId="0" builtinId="0"/>
    <cellStyle name="Normal 2" xfId="3"/>
    <cellStyle name="Normal 2 2" xfId="8"/>
    <cellStyle name="Normal 2 2 2" xfId="12"/>
    <cellStyle name="Normal 3" xfId="5"/>
    <cellStyle name="Normal 4" xfId="9"/>
    <cellStyle name="Normal_Kam Kui" xfId="16"/>
    <cellStyle name="Normal_Tai Ao" xfId="13"/>
    <cellStyle name="Normal_Zhongya" xfId="14"/>
    <cellStyle name="Percent 2" xfId="7"/>
    <cellStyle name="Percent 3" xf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66675</xdr:rowOff>
    </xdr:from>
    <xdr:to>
      <xdr:col>8</xdr:col>
      <xdr:colOff>168275</xdr:colOff>
      <xdr:row>3</xdr:row>
      <xdr:rowOff>130175</xdr:rowOff>
    </xdr:to>
    <xdr:sp macro="" textlink="">
      <xdr:nvSpPr>
        <xdr:cNvPr id="2" name="TextBox 1"/>
        <xdr:cNvSpPr txBox="1"/>
      </xdr:nvSpPr>
      <xdr:spPr>
        <a:xfrm>
          <a:off x="4200525" y="66675"/>
          <a:ext cx="2673350" cy="74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a:solidFill>
                <a:srgbClr val="3366FF"/>
              </a:solidFill>
            </a:rPr>
            <a:t>Complete this worksheet if you have an integrated production process, or you source raw materials from a subsidiary over which your company exercises control.</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V58"/>
  <sheetViews>
    <sheetView showZeros="0" zoomScaleNormal="100" workbookViewId="0">
      <selection activeCell="J5" sqref="J5"/>
    </sheetView>
  </sheetViews>
  <sheetFormatPr defaultRowHeight="12.75"/>
  <cols>
    <col min="1" max="1" width="20.7109375" style="10" customWidth="1"/>
    <col min="2" max="8" width="10.7109375" customWidth="1"/>
    <col min="9" max="9" width="13.85546875" customWidth="1"/>
    <col min="10" max="16" width="10.7109375" customWidth="1"/>
    <col min="17" max="17" width="12.140625" customWidth="1"/>
    <col min="18" max="19" width="10.7109375" customWidth="1"/>
    <col min="20" max="20" width="11.7109375" bestFit="1" customWidth="1"/>
    <col min="21" max="29" width="10.7109375" customWidth="1"/>
    <col min="30" max="30" width="11.28515625" bestFit="1" customWidth="1"/>
    <col min="31" max="31" width="13.42578125" customWidth="1"/>
    <col min="32" max="32" width="10.7109375" customWidth="1"/>
    <col min="33" max="33" width="12.85546875" bestFit="1" customWidth="1"/>
    <col min="34" max="34" width="15.140625" bestFit="1" customWidth="1"/>
    <col min="35" max="47" width="10.7109375" customWidth="1"/>
  </cols>
  <sheetData>
    <row r="1" spans="1:48" s="2" customFormat="1" ht="18">
      <c r="A1" s="6" t="s">
        <v>0</v>
      </c>
    </row>
    <row r="2" spans="1:48" s="2" customFormat="1" ht="18">
      <c r="A2" s="7"/>
      <c r="B2" s="4"/>
      <c r="C2" s="4"/>
      <c r="D2" s="4"/>
      <c r="E2" s="4"/>
      <c r="F2" s="4"/>
      <c r="G2" s="4"/>
      <c r="H2" s="4"/>
      <c r="I2" s="4"/>
      <c r="J2" s="4"/>
      <c r="L2" s="26"/>
      <c r="M2" s="27"/>
      <c r="N2" s="27"/>
      <c r="O2" s="27"/>
      <c r="P2" s="27"/>
      <c r="Q2" s="27"/>
      <c r="R2" s="27"/>
    </row>
    <row r="3" spans="1:48" s="2" customFormat="1" ht="18">
      <c r="A3" s="8" t="s">
        <v>514</v>
      </c>
      <c r="B3" s="256"/>
      <c r="C3" s="256"/>
      <c r="D3" s="256"/>
      <c r="E3" s="256"/>
      <c r="F3" s="256"/>
      <c r="L3" s="27"/>
      <c r="M3" s="27"/>
      <c r="N3" s="27"/>
      <c r="O3" s="27"/>
      <c r="P3" s="27"/>
      <c r="Q3" s="27"/>
      <c r="R3" s="27"/>
    </row>
    <row r="4" spans="1:48" s="2" customFormat="1" ht="18">
      <c r="A4" s="8"/>
    </row>
    <row r="5" spans="1:48" s="23" customFormat="1" ht="39.75" customHeight="1">
      <c r="A5" s="21" t="s">
        <v>83</v>
      </c>
      <c r="B5" s="22" t="s">
        <v>84</v>
      </c>
      <c r="C5" s="22" t="s">
        <v>399</v>
      </c>
      <c r="D5" s="22" t="s">
        <v>400</v>
      </c>
      <c r="E5" s="22" t="s">
        <v>85</v>
      </c>
      <c r="F5" s="22" t="s">
        <v>259</v>
      </c>
      <c r="G5" s="22" t="s">
        <v>405</v>
      </c>
      <c r="H5" s="22" t="s">
        <v>407</v>
      </c>
      <c r="I5" s="22" t="s">
        <v>317</v>
      </c>
      <c r="J5" s="22" t="s">
        <v>86</v>
      </c>
      <c r="K5" s="22" t="s">
        <v>87</v>
      </c>
      <c r="L5" s="22" t="s">
        <v>88</v>
      </c>
      <c r="M5" s="22" t="s">
        <v>105</v>
      </c>
      <c r="N5" s="22" t="s">
        <v>89</v>
      </c>
      <c r="O5" s="22" t="s">
        <v>90</v>
      </c>
      <c r="P5" s="22" t="s">
        <v>114</v>
      </c>
      <c r="Q5" s="22" t="s">
        <v>326</v>
      </c>
      <c r="R5" s="22" t="s">
        <v>79</v>
      </c>
      <c r="S5" s="22" t="s">
        <v>91</v>
      </c>
      <c r="T5" s="22" t="s">
        <v>111</v>
      </c>
      <c r="U5" s="22" t="s">
        <v>77</v>
      </c>
      <c r="V5" s="22" t="s">
        <v>78</v>
      </c>
      <c r="W5" s="22" t="s">
        <v>92</v>
      </c>
      <c r="X5" s="22" t="s">
        <v>94</v>
      </c>
      <c r="Y5" s="22" t="s">
        <v>112</v>
      </c>
      <c r="Z5" s="22" t="s">
        <v>95</v>
      </c>
      <c r="AA5" s="22" t="s">
        <v>133</v>
      </c>
      <c r="AB5" s="22" t="s">
        <v>96</v>
      </c>
      <c r="AC5" s="22" t="s">
        <v>134</v>
      </c>
      <c r="AD5" s="22" t="s">
        <v>97</v>
      </c>
      <c r="AE5" s="22" t="s">
        <v>113</v>
      </c>
      <c r="AF5" s="22" t="s">
        <v>93</v>
      </c>
      <c r="AG5" s="22" t="s">
        <v>137</v>
      </c>
      <c r="AH5" s="22" t="s">
        <v>138</v>
      </c>
      <c r="AI5" s="22" t="s">
        <v>80</v>
      </c>
      <c r="AJ5" s="22" t="s">
        <v>119</v>
      </c>
      <c r="AK5" s="22" t="s">
        <v>81</v>
      </c>
      <c r="AL5" s="22" t="s">
        <v>120</v>
      </c>
      <c r="AM5" s="22" t="s">
        <v>82</v>
      </c>
      <c r="AN5" s="22" t="s">
        <v>121</v>
      </c>
      <c r="AO5" s="22" t="s">
        <v>98</v>
      </c>
      <c r="AP5" s="22" t="s">
        <v>122</v>
      </c>
      <c r="AQ5" s="22" t="s">
        <v>99</v>
      </c>
      <c r="AR5" s="22" t="s">
        <v>123</v>
      </c>
      <c r="AS5" s="22" t="s">
        <v>124</v>
      </c>
      <c r="AT5" s="22" t="s">
        <v>125</v>
      </c>
      <c r="AU5" s="22" t="s">
        <v>100</v>
      </c>
      <c r="AV5" s="22" t="s">
        <v>295</v>
      </c>
    </row>
    <row r="6" spans="1:48" s="19" customFormat="1">
      <c r="A6" s="19" t="s">
        <v>51</v>
      </c>
      <c r="B6" s="19" t="s">
        <v>52</v>
      </c>
      <c r="C6" s="19" t="s">
        <v>261</v>
      </c>
      <c r="D6" s="19" t="s">
        <v>260</v>
      </c>
      <c r="E6" s="19" t="s">
        <v>401</v>
      </c>
      <c r="F6" s="19" t="s">
        <v>501</v>
      </c>
      <c r="G6" s="19" t="s">
        <v>406</v>
      </c>
      <c r="H6" s="19" t="s">
        <v>53</v>
      </c>
      <c r="I6" s="19" t="s">
        <v>318</v>
      </c>
      <c r="L6" s="19" t="s">
        <v>54</v>
      </c>
      <c r="M6" s="19" t="s">
        <v>55</v>
      </c>
      <c r="N6" s="19" t="s">
        <v>56</v>
      </c>
      <c r="O6" s="19" t="s">
        <v>57</v>
      </c>
      <c r="P6" s="19" t="s">
        <v>58</v>
      </c>
      <c r="Q6" s="19" t="s">
        <v>59</v>
      </c>
      <c r="R6" s="19" t="s">
        <v>60</v>
      </c>
      <c r="S6" s="19" t="s">
        <v>61</v>
      </c>
      <c r="T6" s="19" t="s">
        <v>130</v>
      </c>
      <c r="U6" s="19" t="s">
        <v>62</v>
      </c>
      <c r="V6" s="19" t="s">
        <v>63</v>
      </c>
      <c r="W6" s="19" t="s">
        <v>64</v>
      </c>
      <c r="X6" s="19" t="s">
        <v>65</v>
      </c>
      <c r="Y6" s="19" t="s">
        <v>115</v>
      </c>
      <c r="Z6" s="19" t="s">
        <v>66</v>
      </c>
      <c r="AA6" s="19" t="s">
        <v>109</v>
      </c>
      <c r="AB6" s="19" t="s">
        <v>67</v>
      </c>
      <c r="AC6" s="19" t="s">
        <v>135</v>
      </c>
      <c r="AD6" s="19" t="s">
        <v>68</v>
      </c>
      <c r="AE6" s="19" t="s">
        <v>136</v>
      </c>
      <c r="AF6" s="19" t="s">
        <v>69</v>
      </c>
      <c r="AG6" s="19" t="s">
        <v>70</v>
      </c>
      <c r="AH6" s="19" t="s">
        <v>149</v>
      </c>
      <c r="AI6" s="19" t="s">
        <v>71</v>
      </c>
      <c r="AJ6" s="19" t="s">
        <v>140</v>
      </c>
      <c r="AK6" s="19" t="s">
        <v>72</v>
      </c>
      <c r="AL6" s="19" t="s">
        <v>118</v>
      </c>
      <c r="AM6" s="19" t="s">
        <v>73</v>
      </c>
      <c r="AN6" s="19" t="s">
        <v>117</v>
      </c>
      <c r="AO6" s="19" t="s">
        <v>74</v>
      </c>
      <c r="AP6" s="19" t="s">
        <v>129</v>
      </c>
      <c r="AQ6" s="19" t="s">
        <v>75</v>
      </c>
      <c r="AR6" s="19" t="s">
        <v>128</v>
      </c>
      <c r="AS6" s="19" t="s">
        <v>76</v>
      </c>
      <c r="AT6" s="19" t="s">
        <v>127</v>
      </c>
      <c r="AU6" s="19" t="s">
        <v>106</v>
      </c>
      <c r="AV6" s="19" t="s">
        <v>126</v>
      </c>
    </row>
    <row r="7" spans="1:48">
      <c r="A7" s="9"/>
      <c r="F7" t="str">
        <f>CONCATENATE(C7,"-",D7,"-",E7)</f>
        <v>--</v>
      </c>
      <c r="K7" s="24"/>
      <c r="L7" s="24"/>
      <c r="M7" s="25">
        <f>VALUE(ROUNDUP(MONTH(L7)/12*4,0)*3&amp;"/"&amp;YEAR(L7))</f>
        <v>61</v>
      </c>
      <c r="P7" s="31"/>
      <c r="Q7" s="30"/>
      <c r="S7" s="29"/>
      <c r="T7" s="29" t="e">
        <f>S7/Q7</f>
        <v>#DIV/0!</v>
      </c>
      <c r="U7" s="29"/>
      <c r="V7" s="29"/>
      <c r="W7" s="29"/>
      <c r="X7" s="29">
        <f>S7-U7-V7+W7</f>
        <v>0</v>
      </c>
      <c r="Y7" s="29" t="e">
        <f>X7/Q7</f>
        <v>#DIV/0!</v>
      </c>
      <c r="Z7" s="29"/>
      <c r="AA7" s="29" t="e">
        <f>Z7/Q7</f>
        <v>#DIV/0!</v>
      </c>
      <c r="AB7" s="29"/>
      <c r="AC7" s="29" t="e">
        <f>AB7/Q7</f>
        <v>#DIV/0!</v>
      </c>
      <c r="AD7" s="29">
        <f>X7-Z7-AB7</f>
        <v>0</v>
      </c>
      <c r="AE7" s="29" t="e">
        <f>AD7/Q7</f>
        <v>#DIV/0!</v>
      </c>
      <c r="AF7" s="29"/>
      <c r="AG7" s="29"/>
      <c r="AH7" s="29" t="e">
        <f>AG7/Q7</f>
        <v>#DIV/0!</v>
      </c>
      <c r="AI7" s="29"/>
      <c r="AJ7" s="29" t="e">
        <f>AI7/Q7</f>
        <v>#DIV/0!</v>
      </c>
      <c r="AK7" s="29"/>
      <c r="AL7" s="29" t="e">
        <f>AK7/Q7</f>
        <v>#DIV/0!</v>
      </c>
      <c r="AM7" s="29"/>
      <c r="AN7" s="29" t="e">
        <f>AM7/Q7</f>
        <v>#DIV/0!</v>
      </c>
      <c r="AO7" s="29"/>
      <c r="AP7" s="29" t="e">
        <f>AO7/Q7</f>
        <v>#DIV/0!</v>
      </c>
      <c r="AQ7" s="29"/>
      <c r="AR7" s="29" t="e">
        <f>AQ7/Q7</f>
        <v>#DIV/0!</v>
      </c>
      <c r="AS7" s="29"/>
      <c r="AT7" s="29" t="e">
        <f>AS7/Q7</f>
        <v>#DIV/0!</v>
      </c>
      <c r="AU7" s="29"/>
      <c r="AV7" s="29" t="e">
        <f>AU7/Q7</f>
        <v>#DIV/0!</v>
      </c>
    </row>
    <row r="8" spans="1:48">
      <c r="A8" s="9"/>
    </row>
    <row r="9" spans="1:48">
      <c r="A9" s="11" t="s">
        <v>1</v>
      </c>
      <c r="B9" s="13" t="s">
        <v>33</v>
      </c>
      <c r="C9" s="13"/>
      <c r="D9" s="13"/>
      <c r="E9" s="13"/>
      <c r="F9" s="12"/>
    </row>
    <row r="10" spans="1:48" s="18" customFormat="1">
      <c r="A10" s="16" t="s">
        <v>2</v>
      </c>
      <c r="B10" s="17" t="s">
        <v>172</v>
      </c>
      <c r="C10" s="17"/>
      <c r="D10" s="17"/>
      <c r="E10" s="17"/>
      <c r="F10" s="20"/>
    </row>
    <row r="11" spans="1:48" s="18" customFormat="1">
      <c r="A11" s="16" t="s">
        <v>261</v>
      </c>
      <c r="B11" s="17" t="s">
        <v>402</v>
      </c>
      <c r="C11" s="17"/>
      <c r="D11" s="17"/>
      <c r="E11" s="17"/>
      <c r="F11" s="20"/>
    </row>
    <row r="12" spans="1:48" s="18" customFormat="1">
      <c r="A12" s="16" t="s">
        <v>260</v>
      </c>
      <c r="B12" s="17" t="s">
        <v>403</v>
      </c>
      <c r="C12" s="17"/>
      <c r="D12" s="17"/>
      <c r="E12" s="17"/>
      <c r="F12" s="20"/>
    </row>
    <row r="13" spans="1:48" s="18" customFormat="1" ht="13.5" customHeight="1">
      <c r="A13" s="16" t="s">
        <v>401</v>
      </c>
      <c r="B13" s="17" t="s">
        <v>502</v>
      </c>
      <c r="C13" s="17"/>
      <c r="D13" s="17"/>
      <c r="E13" s="17"/>
      <c r="F13" s="20"/>
    </row>
    <row r="14" spans="1:48" s="18" customFormat="1" ht="13.5" customHeight="1">
      <c r="A14" s="16" t="s">
        <v>260</v>
      </c>
      <c r="B14" s="17" t="s">
        <v>262</v>
      </c>
      <c r="C14" s="17"/>
      <c r="D14" s="17"/>
      <c r="E14" s="17"/>
      <c r="F14" s="20"/>
    </row>
    <row r="15" spans="1:48" s="18" customFormat="1" ht="13.5" customHeight="1">
      <c r="A15" s="16" t="s">
        <v>406</v>
      </c>
      <c r="B15" s="17" t="s">
        <v>408</v>
      </c>
      <c r="C15" s="17"/>
      <c r="D15" s="17"/>
      <c r="E15" s="17"/>
      <c r="F15" s="20"/>
    </row>
    <row r="16" spans="1:48" s="18" customFormat="1" ht="13.5" customHeight="1">
      <c r="A16" s="16" t="s">
        <v>53</v>
      </c>
      <c r="B16" s="17" t="s">
        <v>409</v>
      </c>
      <c r="C16" s="17"/>
      <c r="D16" s="17"/>
      <c r="E16" s="17"/>
      <c r="F16" s="20"/>
    </row>
    <row r="17" spans="1:6" s="18" customFormat="1">
      <c r="A17" s="16" t="s">
        <v>318</v>
      </c>
      <c r="B17" s="17" t="s">
        <v>503</v>
      </c>
      <c r="C17" s="17"/>
      <c r="D17" s="17"/>
      <c r="E17" s="17"/>
      <c r="F17" s="20"/>
    </row>
    <row r="18" spans="1:6" s="18" customFormat="1">
      <c r="A18" s="16" t="s">
        <v>5</v>
      </c>
      <c r="B18" s="17" t="s">
        <v>29</v>
      </c>
      <c r="C18" s="17"/>
      <c r="D18" s="17"/>
      <c r="E18" s="17"/>
      <c r="F18" s="20"/>
    </row>
    <row r="19" spans="1:6" s="18" customFormat="1">
      <c r="A19" s="16" t="s">
        <v>6</v>
      </c>
      <c r="B19" s="17" t="s">
        <v>144</v>
      </c>
      <c r="C19" s="17"/>
      <c r="D19" s="17"/>
      <c r="E19" s="17"/>
      <c r="F19" s="20"/>
    </row>
    <row r="20" spans="1:6" s="18" customFormat="1">
      <c r="A20" s="16" t="s">
        <v>7</v>
      </c>
      <c r="B20" s="17" t="s">
        <v>184</v>
      </c>
      <c r="C20" s="17"/>
      <c r="D20" s="17"/>
      <c r="E20" s="17"/>
      <c r="F20" s="20"/>
    </row>
    <row r="21" spans="1:6" s="18" customFormat="1">
      <c r="A21" s="16" t="s">
        <v>8</v>
      </c>
      <c r="B21" s="17" t="s">
        <v>34</v>
      </c>
      <c r="C21" s="17"/>
      <c r="D21" s="17"/>
      <c r="E21" s="17"/>
    </row>
    <row r="22" spans="1:6" s="18" customFormat="1">
      <c r="A22" s="16" t="s">
        <v>9</v>
      </c>
      <c r="B22" s="17" t="s">
        <v>150</v>
      </c>
      <c r="C22" s="17"/>
      <c r="D22" s="17"/>
      <c r="E22" s="17"/>
    </row>
    <row r="23" spans="1:6" s="18" customFormat="1">
      <c r="A23" s="16" t="s">
        <v>10</v>
      </c>
      <c r="B23" s="17" t="s">
        <v>327</v>
      </c>
      <c r="C23" s="17"/>
      <c r="D23" s="17"/>
      <c r="E23" s="17"/>
    </row>
    <row r="24" spans="1:6" s="18" customFormat="1">
      <c r="A24" s="16" t="s">
        <v>11</v>
      </c>
      <c r="B24" s="17" t="s">
        <v>35</v>
      </c>
      <c r="C24" s="17"/>
      <c r="D24" s="17"/>
      <c r="E24" s="17"/>
    </row>
    <row r="25" spans="1:6" s="18" customFormat="1">
      <c r="A25" s="16" t="s">
        <v>12</v>
      </c>
      <c r="B25" s="17" t="s">
        <v>30</v>
      </c>
      <c r="C25" s="17"/>
      <c r="D25" s="17"/>
      <c r="E25" s="17"/>
    </row>
    <row r="26" spans="1:6" s="18" customFormat="1">
      <c r="A26" s="16" t="s">
        <v>131</v>
      </c>
      <c r="B26" s="17" t="s">
        <v>146</v>
      </c>
      <c r="C26" s="17"/>
      <c r="D26" s="17"/>
      <c r="E26" s="17"/>
    </row>
    <row r="27" spans="1:6" s="18" customFormat="1">
      <c r="A27" s="16" t="s">
        <v>13</v>
      </c>
      <c r="B27" s="17" t="s">
        <v>31</v>
      </c>
      <c r="C27" s="17"/>
      <c r="D27" s="17"/>
      <c r="E27" s="17"/>
    </row>
    <row r="28" spans="1:6" s="18" customFormat="1">
      <c r="A28" s="16" t="s">
        <v>14</v>
      </c>
      <c r="B28" s="17" t="s">
        <v>270</v>
      </c>
      <c r="C28" s="17"/>
      <c r="D28" s="17"/>
      <c r="E28" s="17"/>
    </row>
    <row r="29" spans="1:6" s="18" customFormat="1">
      <c r="A29" s="16" t="s">
        <v>15</v>
      </c>
      <c r="B29" s="17" t="s">
        <v>393</v>
      </c>
      <c r="C29" s="17"/>
      <c r="D29" s="17"/>
      <c r="E29" s="17"/>
    </row>
    <row r="30" spans="1:6" s="18" customFormat="1">
      <c r="A30" s="16" t="s">
        <v>16</v>
      </c>
      <c r="B30" s="17" t="s">
        <v>391</v>
      </c>
      <c r="C30" s="17"/>
      <c r="D30" s="17"/>
      <c r="E30" s="17"/>
    </row>
    <row r="31" spans="1:6" s="18" customFormat="1">
      <c r="A31" s="16" t="s">
        <v>116</v>
      </c>
      <c r="B31" s="17" t="s">
        <v>145</v>
      </c>
      <c r="C31" s="17"/>
      <c r="D31" s="17"/>
      <c r="E31" s="17"/>
    </row>
    <row r="32" spans="1:6" s="18" customFormat="1">
      <c r="A32" s="16" t="s">
        <v>17</v>
      </c>
      <c r="B32" s="17" t="s">
        <v>49</v>
      </c>
      <c r="C32" s="17"/>
      <c r="D32" s="17"/>
      <c r="E32" s="17"/>
    </row>
    <row r="33" spans="1:5" s="18" customFormat="1">
      <c r="A33" s="16" t="s">
        <v>151</v>
      </c>
      <c r="B33" s="17" t="s">
        <v>147</v>
      </c>
      <c r="C33" s="17"/>
      <c r="D33" s="17"/>
      <c r="E33" s="17"/>
    </row>
    <row r="34" spans="1:5" s="18" customFormat="1">
      <c r="A34" s="16" t="s">
        <v>18</v>
      </c>
      <c r="B34" s="17" t="s">
        <v>285</v>
      </c>
      <c r="C34" s="17"/>
      <c r="D34" s="17"/>
      <c r="E34" s="17"/>
    </row>
    <row r="35" spans="1:5" s="18" customFormat="1">
      <c r="A35" s="16" t="s">
        <v>152</v>
      </c>
      <c r="B35" s="17" t="s">
        <v>161</v>
      </c>
      <c r="C35" s="17"/>
      <c r="D35" s="17"/>
      <c r="E35" s="17"/>
    </row>
    <row r="36" spans="1:5" s="18" customFormat="1">
      <c r="A36" s="16" t="s">
        <v>19</v>
      </c>
      <c r="B36" s="17" t="s">
        <v>132</v>
      </c>
      <c r="C36" s="17"/>
      <c r="D36" s="17"/>
      <c r="E36" s="17"/>
    </row>
    <row r="37" spans="1:5" s="18" customFormat="1">
      <c r="A37" s="16" t="s">
        <v>153</v>
      </c>
      <c r="B37" s="17" t="s">
        <v>162</v>
      </c>
      <c r="C37" s="17"/>
      <c r="D37" s="17"/>
      <c r="E37" s="17"/>
    </row>
    <row r="38" spans="1:5" s="18" customFormat="1">
      <c r="A38" s="16" t="s">
        <v>20</v>
      </c>
      <c r="B38" s="17" t="s">
        <v>185</v>
      </c>
      <c r="C38" s="17"/>
      <c r="D38" s="17"/>
      <c r="E38" s="17"/>
    </row>
    <row r="39" spans="1:5" s="18" customFormat="1">
      <c r="A39" s="16" t="s">
        <v>21</v>
      </c>
      <c r="B39" s="17" t="s">
        <v>142</v>
      </c>
      <c r="C39" s="17"/>
      <c r="D39" s="17"/>
      <c r="E39" s="17"/>
    </row>
    <row r="40" spans="1:5">
      <c r="A40" s="16" t="s">
        <v>154</v>
      </c>
      <c r="B40" s="17" t="s">
        <v>392</v>
      </c>
      <c r="C40" s="17"/>
      <c r="D40" s="17"/>
      <c r="E40" s="17"/>
    </row>
    <row r="41" spans="1:5" s="18" customFormat="1">
      <c r="A41" s="16" t="s">
        <v>22</v>
      </c>
      <c r="B41" s="13" t="s">
        <v>32</v>
      </c>
      <c r="C41" s="13"/>
      <c r="D41" s="13"/>
      <c r="E41" s="13"/>
    </row>
    <row r="42" spans="1:5">
      <c r="A42" s="16" t="s">
        <v>148</v>
      </c>
      <c r="B42" s="17" t="s">
        <v>163</v>
      </c>
      <c r="C42" s="17"/>
      <c r="D42" s="17"/>
      <c r="E42" s="17"/>
    </row>
    <row r="43" spans="1:5">
      <c r="A43" s="16" t="s">
        <v>23</v>
      </c>
      <c r="B43" s="13" t="s">
        <v>36</v>
      </c>
      <c r="C43" s="13"/>
      <c r="D43" s="13"/>
      <c r="E43" s="13"/>
    </row>
    <row r="44" spans="1:5">
      <c r="A44" s="16" t="s">
        <v>155</v>
      </c>
      <c r="B44" s="17" t="s">
        <v>164</v>
      </c>
      <c r="C44" s="17"/>
      <c r="D44" s="17"/>
      <c r="E44" s="17"/>
    </row>
    <row r="45" spans="1:5">
      <c r="A45" s="16" t="s">
        <v>24</v>
      </c>
      <c r="B45" s="13" t="s">
        <v>169</v>
      </c>
      <c r="C45" s="13"/>
      <c r="D45" s="13"/>
      <c r="E45" s="13"/>
    </row>
    <row r="46" spans="1:5">
      <c r="A46" s="16"/>
      <c r="B46" s="13" t="s">
        <v>37</v>
      </c>
      <c r="C46" s="13"/>
      <c r="D46" s="13"/>
      <c r="E46" s="13"/>
    </row>
    <row r="47" spans="1:5">
      <c r="A47" s="16" t="s">
        <v>156</v>
      </c>
      <c r="B47" s="17" t="s">
        <v>165</v>
      </c>
      <c r="C47" s="17"/>
      <c r="D47" s="17"/>
      <c r="E47" s="17"/>
    </row>
    <row r="48" spans="1:5">
      <c r="A48" s="16" t="s">
        <v>25</v>
      </c>
      <c r="B48" s="13" t="s">
        <v>38</v>
      </c>
      <c r="C48" s="13"/>
      <c r="D48" s="13"/>
      <c r="E48" s="13"/>
    </row>
    <row r="49" spans="1:5">
      <c r="A49" s="16" t="s">
        <v>157</v>
      </c>
      <c r="B49" s="17" t="s">
        <v>166</v>
      </c>
      <c r="C49" s="17"/>
      <c r="D49" s="17"/>
      <c r="E49" s="17"/>
    </row>
    <row r="50" spans="1:5">
      <c r="A50" s="16" t="s">
        <v>26</v>
      </c>
      <c r="B50" s="13" t="s">
        <v>39</v>
      </c>
      <c r="C50" s="13"/>
      <c r="D50" s="13"/>
      <c r="E50" s="13"/>
    </row>
    <row r="51" spans="1:5">
      <c r="A51" s="16" t="s">
        <v>158</v>
      </c>
      <c r="B51" s="17" t="s">
        <v>167</v>
      </c>
      <c r="C51" s="17"/>
      <c r="D51" s="17"/>
      <c r="E51" s="17"/>
    </row>
    <row r="52" spans="1:5">
      <c r="A52" s="16" t="s">
        <v>27</v>
      </c>
      <c r="B52" s="13" t="s">
        <v>40</v>
      </c>
      <c r="C52" s="13"/>
      <c r="D52" s="13"/>
      <c r="E52" s="13"/>
    </row>
    <row r="53" spans="1:5">
      <c r="A53" s="16"/>
      <c r="B53" s="13" t="s">
        <v>41</v>
      </c>
      <c r="C53" s="13"/>
      <c r="D53" s="13"/>
      <c r="E53" s="13"/>
    </row>
    <row r="54" spans="1:5">
      <c r="A54" s="16" t="s">
        <v>159</v>
      </c>
      <c r="B54" s="17" t="s">
        <v>168</v>
      </c>
      <c r="C54" s="17"/>
      <c r="D54" s="17"/>
      <c r="E54" s="17"/>
    </row>
    <row r="55" spans="1:5">
      <c r="A55" s="16" t="s">
        <v>107</v>
      </c>
      <c r="B55" s="13" t="s">
        <v>293</v>
      </c>
      <c r="C55" s="13"/>
      <c r="D55" s="13"/>
      <c r="E55" s="13"/>
    </row>
    <row r="56" spans="1:5">
      <c r="A56" s="16" t="s">
        <v>160</v>
      </c>
      <c r="B56" s="17" t="s">
        <v>294</v>
      </c>
      <c r="C56" s="17"/>
      <c r="D56" s="17"/>
      <c r="E56" s="17"/>
    </row>
    <row r="57" spans="1:5">
      <c r="A57" s="11"/>
    </row>
    <row r="58" spans="1:5">
      <c r="A58" s="28"/>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B.4</oddHeader>
    <oddFooter>&amp;C&amp;"Arial,Bold"&amp;14FOR OFFICIAL USE ONLY&amp;"Arial,Regular" (when complete)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workbookViewId="0">
      <selection activeCell="D36" sqref="D36"/>
    </sheetView>
  </sheetViews>
  <sheetFormatPr defaultRowHeight="12.75"/>
  <cols>
    <col min="1" max="1" width="9" customWidth="1"/>
    <col min="2" max="2" width="26" customWidth="1"/>
    <col min="3" max="3" width="17.85546875" customWidth="1"/>
    <col min="4" max="4" width="17.7109375" customWidth="1"/>
    <col min="5" max="5" width="22.42578125" customWidth="1"/>
    <col min="6" max="6" width="15.5703125" customWidth="1"/>
    <col min="7" max="7" width="22.5703125" customWidth="1"/>
    <col min="8" max="8" width="34.28515625" customWidth="1"/>
  </cols>
  <sheetData>
    <row r="1" spans="1:8" ht="18">
      <c r="A1" s="6" t="s">
        <v>0</v>
      </c>
    </row>
    <row r="2" spans="1:8" ht="18">
      <c r="A2" s="2"/>
    </row>
    <row r="3" spans="1:8" ht="18">
      <c r="A3" s="8" t="s">
        <v>369</v>
      </c>
    </row>
    <row r="4" spans="1:8" ht="18">
      <c r="A4" s="2"/>
    </row>
    <row r="5" spans="1:8" ht="12.6" customHeight="1">
      <c r="A5" s="286" t="s">
        <v>343</v>
      </c>
      <c r="B5" s="275" t="s">
        <v>344</v>
      </c>
      <c r="C5" s="277" t="s">
        <v>345</v>
      </c>
      <c r="D5" s="287"/>
      <c r="E5" s="287"/>
      <c r="F5" s="287"/>
      <c r="G5" s="287"/>
      <c r="H5" s="278"/>
    </row>
    <row r="6" spans="1:8" ht="38.25">
      <c r="A6" s="276"/>
      <c r="B6" s="276"/>
      <c r="C6" s="81" t="s">
        <v>346</v>
      </c>
      <c r="D6" s="82" t="s">
        <v>203</v>
      </c>
      <c r="E6" s="82" t="s">
        <v>206</v>
      </c>
      <c r="F6" s="82" t="s">
        <v>370</v>
      </c>
      <c r="G6" s="82" t="s">
        <v>371</v>
      </c>
      <c r="H6" s="82" t="s">
        <v>372</v>
      </c>
    </row>
    <row r="7" spans="1:8">
      <c r="A7" s="83" t="s">
        <v>50</v>
      </c>
      <c r="B7" s="84" t="s">
        <v>266</v>
      </c>
      <c r="C7" s="84"/>
      <c r="D7" s="84"/>
      <c r="E7" s="84"/>
      <c r="F7" s="84"/>
      <c r="G7" s="84"/>
      <c r="H7" s="85"/>
    </row>
    <row r="8" spans="1:8">
      <c r="A8" s="83" t="s">
        <v>53</v>
      </c>
      <c r="B8" s="84" t="s">
        <v>215</v>
      </c>
      <c r="C8" s="84"/>
      <c r="D8" s="84"/>
      <c r="E8" s="84"/>
      <c r="F8" s="84"/>
      <c r="G8" s="84"/>
      <c r="H8" s="85"/>
    </row>
    <row r="9" spans="1:8">
      <c r="A9" s="83" t="s">
        <v>54</v>
      </c>
      <c r="B9" s="84" t="s">
        <v>267</v>
      </c>
      <c r="C9" s="84"/>
      <c r="D9" s="84"/>
      <c r="E9" s="84"/>
      <c r="F9" s="84"/>
      <c r="G9" s="84"/>
      <c r="H9" s="85"/>
    </row>
    <row r="10" spans="1:8">
      <c r="A10" s="83" t="s">
        <v>373</v>
      </c>
      <c r="B10" s="84" t="s">
        <v>374</v>
      </c>
      <c r="C10" s="84"/>
      <c r="D10" s="84"/>
      <c r="E10" s="84"/>
      <c r="F10" s="84"/>
      <c r="G10" s="84"/>
      <c r="H10" s="85"/>
    </row>
    <row r="11" spans="1:8">
      <c r="A11" s="83" t="s">
        <v>375</v>
      </c>
      <c r="B11" s="84" t="s">
        <v>376</v>
      </c>
      <c r="C11" s="84"/>
      <c r="D11" s="84"/>
      <c r="E11" s="84"/>
      <c r="F11" s="84"/>
      <c r="G11" s="84"/>
      <c r="H11" s="85"/>
    </row>
    <row r="12" spans="1:8">
      <c r="A12" s="83" t="s">
        <v>56</v>
      </c>
      <c r="B12" s="84" t="s">
        <v>100</v>
      </c>
      <c r="C12" s="84"/>
      <c r="D12" s="84"/>
      <c r="E12" s="84"/>
      <c r="F12" s="84"/>
      <c r="G12" s="84"/>
      <c r="H12" s="85"/>
    </row>
    <row r="13" spans="1:8">
      <c r="A13" s="83" t="s">
        <v>58</v>
      </c>
      <c r="B13" s="84" t="s">
        <v>377</v>
      </c>
      <c r="C13" s="84"/>
      <c r="D13" s="84"/>
      <c r="E13" s="84"/>
      <c r="F13" s="84"/>
      <c r="G13" s="84"/>
      <c r="H13" s="85"/>
    </row>
    <row r="15" spans="1:8" s="12" customFormat="1">
      <c r="A15" s="158" t="s">
        <v>227</v>
      </c>
    </row>
    <row r="16" spans="1:8" s="12" customFormat="1">
      <c r="A16" s="159" t="s">
        <v>378</v>
      </c>
    </row>
    <row r="17" spans="1:1" s="12" customFormat="1">
      <c r="A17" s="159" t="s">
        <v>379</v>
      </c>
    </row>
    <row r="18" spans="1:1" s="12" customFormat="1">
      <c r="A18" s="160" t="s">
        <v>366</v>
      </c>
    </row>
    <row r="19" spans="1:1" s="12" customFormat="1">
      <c r="A19" s="160" t="s">
        <v>359</v>
      </c>
    </row>
    <row r="20" spans="1:1" s="12" customFormat="1">
      <c r="A20" s="160" t="s">
        <v>360</v>
      </c>
    </row>
    <row r="21" spans="1:1" s="12" customFormat="1">
      <c r="A21" s="161" t="s">
        <v>361</v>
      </c>
    </row>
    <row r="22" spans="1:1" s="12" customFormat="1">
      <c r="A22" s="159" t="s">
        <v>380</v>
      </c>
    </row>
  </sheetData>
  <mergeCells count="3">
    <mergeCell ref="A5:A6"/>
    <mergeCell ref="B5:B6"/>
    <mergeCell ref="C5:H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15"/>
  <sheetViews>
    <sheetView workbookViewId="0">
      <selection activeCell="A3" sqref="A3"/>
    </sheetView>
  </sheetViews>
  <sheetFormatPr defaultRowHeight="12.75"/>
  <cols>
    <col min="1" max="3" width="23.5703125" customWidth="1"/>
    <col min="4" max="4" width="28" customWidth="1"/>
    <col min="5" max="7" width="23.5703125" customWidth="1"/>
  </cols>
  <sheetData>
    <row r="1" spans="1:7" ht="18">
      <c r="A1" s="6" t="s">
        <v>0</v>
      </c>
      <c r="B1" s="6"/>
      <c r="C1" s="6"/>
      <c r="D1" s="6"/>
    </row>
    <row r="2" spans="1:7" ht="18">
      <c r="A2" s="7"/>
      <c r="B2" s="7"/>
      <c r="C2" s="7"/>
      <c r="D2" s="7"/>
    </row>
    <row r="3" spans="1:7" ht="18">
      <c r="A3" s="8" t="s">
        <v>517</v>
      </c>
      <c r="B3" s="8"/>
      <c r="C3" s="8"/>
      <c r="D3" s="8"/>
    </row>
    <row r="5" spans="1:7">
      <c r="A5" s="36"/>
      <c r="B5" s="36"/>
      <c r="C5" s="36"/>
      <c r="D5" s="36"/>
      <c r="E5" s="36"/>
      <c r="F5" s="36"/>
    </row>
    <row r="6" spans="1:7" ht="28.5" customHeight="1">
      <c r="A6" s="66" t="s">
        <v>203</v>
      </c>
      <c r="B6" s="66" t="s">
        <v>206</v>
      </c>
      <c r="C6" s="66" t="s">
        <v>340</v>
      </c>
      <c r="D6" s="66" t="s">
        <v>341</v>
      </c>
      <c r="E6" s="66" t="s">
        <v>205</v>
      </c>
      <c r="F6" s="66" t="s">
        <v>204</v>
      </c>
      <c r="G6" s="67"/>
    </row>
    <row r="7" spans="1:7">
      <c r="A7" s="19" t="s">
        <v>51</v>
      </c>
      <c r="B7" s="19" t="s">
        <v>52</v>
      </c>
      <c r="C7" s="19" t="s">
        <v>50</v>
      </c>
      <c r="D7" s="19" t="s">
        <v>53</v>
      </c>
      <c r="E7" s="19" t="s">
        <v>54</v>
      </c>
      <c r="F7" s="19" t="s">
        <v>55</v>
      </c>
    </row>
    <row r="8" spans="1:7">
      <c r="C8" t="s">
        <v>273</v>
      </c>
    </row>
    <row r="10" spans="1:7">
      <c r="A10" s="11" t="s">
        <v>1</v>
      </c>
      <c r="B10" s="13" t="s">
        <v>210</v>
      </c>
      <c r="C10" s="13"/>
      <c r="D10" s="13"/>
    </row>
    <row r="11" spans="1:7">
      <c r="A11" s="16" t="s">
        <v>2</v>
      </c>
      <c r="B11" s="17" t="s">
        <v>209</v>
      </c>
      <c r="C11" s="17"/>
      <c r="D11" s="17"/>
    </row>
    <row r="12" spans="1:7">
      <c r="A12" s="16" t="s">
        <v>3</v>
      </c>
      <c r="B12" t="s">
        <v>394</v>
      </c>
      <c r="C12" s="17"/>
      <c r="D12" s="17"/>
    </row>
    <row r="13" spans="1:7">
      <c r="A13" s="16" t="s">
        <v>4</v>
      </c>
      <c r="B13" t="s">
        <v>395</v>
      </c>
      <c r="C13" s="17"/>
      <c r="D13" s="17"/>
    </row>
    <row r="14" spans="1:7">
      <c r="A14" s="16" t="s">
        <v>5</v>
      </c>
      <c r="B14" s="17" t="s">
        <v>211</v>
      </c>
    </row>
    <row r="15" spans="1:7">
      <c r="A15" s="16" t="s">
        <v>6</v>
      </c>
      <c r="B15" s="17" t="s">
        <v>208</v>
      </c>
      <c r="C15" s="36"/>
      <c r="D15" s="36"/>
      <c r="E15" s="36"/>
      <c r="F15" s="36"/>
    </row>
  </sheetData>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D19"/>
  <sheetViews>
    <sheetView topLeftCell="A10" workbookViewId="0">
      <selection activeCell="C23" sqref="C23"/>
    </sheetView>
  </sheetViews>
  <sheetFormatPr defaultColWidth="9" defaultRowHeight="12.75"/>
  <cols>
    <col min="1" max="1" width="15.140625" style="37" customWidth="1"/>
    <col min="2" max="2" width="17.7109375" style="37" customWidth="1"/>
    <col min="3" max="3" width="22" style="37" customWidth="1"/>
    <col min="4" max="4" width="12.5703125" style="37" customWidth="1"/>
    <col min="5" max="16384" width="9" style="37"/>
  </cols>
  <sheetData>
    <row r="1" spans="1:4" ht="18">
      <c r="A1" s="51" t="s">
        <v>0</v>
      </c>
    </row>
    <row r="2" spans="1:4" ht="18">
      <c r="A2" s="50"/>
    </row>
    <row r="3" spans="1:4" ht="18">
      <c r="A3" s="49" t="s">
        <v>411</v>
      </c>
    </row>
    <row r="6" spans="1:4" ht="25.5">
      <c r="A6" s="44"/>
      <c r="B6" s="44" t="s">
        <v>213</v>
      </c>
      <c r="C6" s="44" t="s">
        <v>199</v>
      </c>
    </row>
    <row r="7" spans="1:4" ht="38.25">
      <c r="A7" s="47" t="s">
        <v>319</v>
      </c>
      <c r="B7" s="48">
        <f>'B-4 Upwards sales'!B9</f>
        <v>0</v>
      </c>
      <c r="C7" s="45" t="s">
        <v>198</v>
      </c>
    </row>
    <row r="8" spans="1:4" ht="63.75">
      <c r="A8" s="47" t="s">
        <v>104</v>
      </c>
      <c r="B8" s="48">
        <f>SUMIF('G-4.1 SG&amp;A listing'!C:C,"No",'G-4.1 SG&amp;A listing'!F:F)</f>
        <v>0</v>
      </c>
      <c r="C8" s="45" t="s">
        <v>292</v>
      </c>
    </row>
    <row r="9" spans="1:4" ht="25.5">
      <c r="A9" s="47" t="s">
        <v>197</v>
      </c>
      <c r="B9" s="46" t="e">
        <f>B8/B7</f>
        <v>#DIV/0!</v>
      </c>
      <c r="C9" s="45" t="s">
        <v>207</v>
      </c>
    </row>
    <row r="12" spans="1:4" ht="25.5">
      <c r="A12" s="44" t="s">
        <v>212</v>
      </c>
      <c r="B12" s="44" t="s">
        <v>315</v>
      </c>
      <c r="C12" s="44" t="s">
        <v>314</v>
      </c>
      <c r="D12" s="44" t="s">
        <v>103</v>
      </c>
    </row>
    <row r="13" spans="1:4">
      <c r="A13" s="43" t="s">
        <v>51</v>
      </c>
      <c r="B13" s="43" t="s">
        <v>52</v>
      </c>
      <c r="C13" s="43" t="s">
        <v>50</v>
      </c>
      <c r="D13" s="43" t="s">
        <v>53</v>
      </c>
    </row>
    <row r="14" spans="1:4">
      <c r="B14" s="42"/>
      <c r="C14" s="42"/>
      <c r="D14" s="42" t="e">
        <f>B14*$B$9/C14</f>
        <v>#DIV/0!</v>
      </c>
    </row>
    <row r="16" spans="1:4">
      <c r="A16" s="41" t="s">
        <v>1</v>
      </c>
      <c r="B16" s="40" t="s">
        <v>396</v>
      </c>
    </row>
    <row r="17" spans="1:2">
      <c r="A17" s="39" t="s">
        <v>2</v>
      </c>
      <c r="B17" s="38" t="s">
        <v>397</v>
      </c>
    </row>
    <row r="18" spans="1:2">
      <c r="A18" s="39" t="s">
        <v>3</v>
      </c>
      <c r="B18" s="38" t="s">
        <v>398</v>
      </c>
    </row>
    <row r="19" spans="1:2">
      <c r="A19" s="39" t="s">
        <v>4</v>
      </c>
      <c r="B19" s="38" t="s">
        <v>289</v>
      </c>
    </row>
  </sheetData>
  <pageMargins left="0.7" right="0.7" top="0.75" bottom="0.75" header="0.3" footer="0.3"/>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U57"/>
  <sheetViews>
    <sheetView showZeros="0" zoomScaleNormal="100" workbookViewId="0">
      <selection activeCell="A3" sqref="A3"/>
    </sheetView>
  </sheetViews>
  <sheetFormatPr defaultRowHeight="12.75"/>
  <cols>
    <col min="1" max="1" width="11.7109375" customWidth="1"/>
    <col min="4" max="13" width="12.5703125" customWidth="1"/>
  </cols>
  <sheetData>
    <row r="1" spans="1:21" s="2" customFormat="1" ht="18">
      <c r="A1" s="6" t="s">
        <v>0</v>
      </c>
    </row>
    <row r="2" spans="1:21" s="2" customFormat="1" ht="18">
      <c r="A2" s="7"/>
      <c r="E2" s="4"/>
      <c r="F2" s="4"/>
      <c r="G2" s="4"/>
    </row>
    <row r="3" spans="1:21" s="2" customFormat="1" ht="18">
      <c r="A3" s="8" t="s">
        <v>518</v>
      </c>
    </row>
    <row r="4" spans="1:21" s="2" customFormat="1" ht="18">
      <c r="A4" s="8"/>
      <c r="F4" s="281" t="s">
        <v>266</v>
      </c>
      <c r="G4" s="282"/>
      <c r="H4" s="283" t="s">
        <v>504</v>
      </c>
      <c r="I4" s="284"/>
      <c r="J4" s="284"/>
      <c r="K4" s="284"/>
      <c r="L4" s="284"/>
      <c r="M4" s="284"/>
      <c r="N4" s="285"/>
    </row>
    <row r="5" spans="1:21" ht="76.5">
      <c r="A5" s="265" t="s">
        <v>399</v>
      </c>
      <c r="B5" s="265" t="s">
        <v>400</v>
      </c>
      <c r="C5" s="265" t="s">
        <v>85</v>
      </c>
      <c r="D5" s="22" t="s">
        <v>259</v>
      </c>
      <c r="E5" s="5" t="s">
        <v>105</v>
      </c>
      <c r="F5" s="261" t="s">
        <v>505</v>
      </c>
      <c r="G5" s="262" t="s">
        <v>506</v>
      </c>
      <c r="H5" s="216" t="s">
        <v>507</v>
      </c>
      <c r="I5" s="216" t="s">
        <v>508</v>
      </c>
      <c r="J5" s="216" t="s">
        <v>509</v>
      </c>
      <c r="K5" s="216" t="s">
        <v>510</v>
      </c>
      <c r="L5" s="216" t="s">
        <v>511</v>
      </c>
      <c r="M5" s="216" t="s">
        <v>512</v>
      </c>
      <c r="N5" s="262" t="s">
        <v>513</v>
      </c>
      <c r="O5" s="5" t="s">
        <v>215</v>
      </c>
      <c r="P5" s="3" t="s">
        <v>267</v>
      </c>
      <c r="Q5" s="3" t="s">
        <v>268</v>
      </c>
      <c r="R5" s="3" t="s">
        <v>100</v>
      </c>
      <c r="S5" s="3" t="s">
        <v>48</v>
      </c>
      <c r="T5" s="3" t="s">
        <v>329</v>
      </c>
      <c r="U5" s="3" t="s">
        <v>102</v>
      </c>
    </row>
    <row r="6" spans="1:21" s="12" customFormat="1">
      <c r="A6" s="19" t="s">
        <v>263</v>
      </c>
      <c r="B6" s="19" t="s">
        <v>263</v>
      </c>
      <c r="C6" s="19" t="s">
        <v>263</v>
      </c>
      <c r="D6" s="19" t="s">
        <v>264</v>
      </c>
      <c r="E6" s="19" t="s">
        <v>52</v>
      </c>
      <c r="F6" s="263" t="s">
        <v>50</v>
      </c>
      <c r="G6" s="263" t="s">
        <v>50</v>
      </c>
      <c r="H6" s="263" t="s">
        <v>50</v>
      </c>
      <c r="I6" s="263" t="s">
        <v>50</v>
      </c>
      <c r="J6" s="263" t="s">
        <v>50</v>
      </c>
      <c r="K6" s="263" t="s">
        <v>50</v>
      </c>
      <c r="L6" s="263" t="s">
        <v>50</v>
      </c>
      <c r="M6" s="263" t="s">
        <v>50</v>
      </c>
      <c r="N6" s="263" t="s">
        <v>50</v>
      </c>
      <c r="O6" s="19" t="s">
        <v>53</v>
      </c>
      <c r="P6" s="19" t="s">
        <v>54</v>
      </c>
      <c r="Q6" s="19" t="s">
        <v>55</v>
      </c>
      <c r="R6" s="19" t="s">
        <v>56</v>
      </c>
      <c r="S6" s="19" t="s">
        <v>57</v>
      </c>
      <c r="T6" s="19" t="s">
        <v>58</v>
      </c>
      <c r="U6" s="19" t="s">
        <v>59</v>
      </c>
    </row>
    <row r="7" spans="1:21" s="12" customFormat="1">
      <c r="A7" s="20"/>
      <c r="B7" s="20"/>
      <c r="C7" s="20"/>
      <c r="D7" s="20" t="str">
        <f>CONCATENATE(A7,"-",B7,"-",C7)</f>
        <v>--</v>
      </c>
      <c r="E7" s="20"/>
      <c r="F7" s="20"/>
      <c r="H7" s="153"/>
      <c r="I7" s="154"/>
      <c r="J7" s="154"/>
      <c r="K7" s="154"/>
      <c r="L7" s="154"/>
      <c r="M7" s="154"/>
      <c r="T7" s="154">
        <f>SUM(F7:N7)</f>
        <v>0</v>
      </c>
      <c r="U7" s="154" t="e">
        <f>T7/T7</f>
        <v>#DIV/0!</v>
      </c>
    </row>
    <row r="8" spans="1:21" s="12" customFormat="1">
      <c r="A8" s="266" t="s">
        <v>265</v>
      </c>
      <c r="B8" s="38" t="s">
        <v>402</v>
      </c>
      <c r="C8" s="20"/>
      <c r="D8" s="267"/>
      <c r="E8" s="268"/>
      <c r="F8" s="269"/>
      <c r="G8" s="269"/>
      <c r="H8" s="154"/>
      <c r="I8" s="154"/>
      <c r="J8" s="154"/>
      <c r="K8" s="154"/>
      <c r="L8" s="155"/>
      <c r="M8" s="154"/>
    </row>
    <row r="9" spans="1:21" s="12" customFormat="1">
      <c r="A9" s="266" t="s">
        <v>264</v>
      </c>
      <c r="B9" s="38" t="s">
        <v>403</v>
      </c>
      <c r="C9" s="20"/>
      <c r="D9" s="20"/>
      <c r="E9" s="20"/>
      <c r="F9" s="20"/>
      <c r="G9" s="20"/>
    </row>
    <row r="10" spans="1:21" s="12" customFormat="1">
      <c r="A10" s="266" t="s">
        <v>410</v>
      </c>
      <c r="B10" s="17" t="s">
        <v>28</v>
      </c>
      <c r="C10" s="20"/>
      <c r="D10" s="20"/>
      <c r="E10" s="20"/>
      <c r="F10" s="20"/>
      <c r="G10" s="20"/>
    </row>
    <row r="11" spans="1:21" s="12" customFormat="1">
      <c r="A11" s="259" t="s">
        <v>264</v>
      </c>
      <c r="B11" s="17" t="s">
        <v>262</v>
      </c>
      <c r="C11" s="20"/>
      <c r="D11" s="20"/>
      <c r="E11" s="20"/>
      <c r="F11" s="260"/>
      <c r="G11" s="260"/>
      <c r="H11" s="15"/>
    </row>
    <row r="12" spans="1:21" s="12" customFormat="1">
      <c r="A12" s="11" t="s">
        <v>52</v>
      </c>
      <c r="B12" s="13" t="s">
        <v>214</v>
      </c>
    </row>
    <row r="13" spans="1:21" s="12" customFormat="1">
      <c r="A13" s="11" t="s">
        <v>50</v>
      </c>
      <c r="B13" s="13" t="s">
        <v>274</v>
      </c>
    </row>
    <row r="14" spans="1:21" s="12" customFormat="1">
      <c r="A14" s="11" t="s">
        <v>53</v>
      </c>
      <c r="B14" s="13" t="s">
        <v>278</v>
      </c>
    </row>
    <row r="15" spans="1:21" s="12" customFormat="1">
      <c r="A15" s="11" t="s">
        <v>54</v>
      </c>
      <c r="B15" s="13" t="s">
        <v>275</v>
      </c>
    </row>
    <row r="16" spans="1:21" s="12" customFormat="1">
      <c r="A16" s="11" t="s">
        <v>55</v>
      </c>
      <c r="B16" s="13" t="s">
        <v>276</v>
      </c>
    </row>
    <row r="17" spans="1:2" s="12" customFormat="1">
      <c r="A17" s="11" t="s">
        <v>56</v>
      </c>
      <c r="B17" s="13" t="s">
        <v>277</v>
      </c>
    </row>
    <row r="18" spans="1:2" s="12" customFormat="1">
      <c r="A18" s="11" t="s">
        <v>57</v>
      </c>
      <c r="B18" s="13" t="s">
        <v>217</v>
      </c>
    </row>
    <row r="19" spans="1:2" s="12" customFormat="1">
      <c r="A19" s="11" t="s">
        <v>58</v>
      </c>
      <c r="B19" s="13" t="s">
        <v>330</v>
      </c>
    </row>
    <row r="20" spans="1:2" s="12" customFormat="1">
      <c r="A20" s="11" t="s">
        <v>59</v>
      </c>
      <c r="B20" s="13" t="s">
        <v>216</v>
      </c>
    </row>
    <row r="21" spans="1:2" s="12" customFormat="1"/>
    <row r="22" spans="1:2" s="12" customFormat="1"/>
    <row r="23" spans="1:2" s="12" customFormat="1"/>
    <row r="24" spans="1:2" s="12" customFormat="1"/>
    <row r="25" spans="1:2" s="12" customFormat="1"/>
    <row r="26" spans="1:2" s="12" customFormat="1"/>
    <row r="27" spans="1:2" s="12" customFormat="1"/>
    <row r="28" spans="1:2" s="12" customFormat="1"/>
    <row r="29" spans="1:2" s="12" customFormat="1"/>
    <row r="30" spans="1:2" s="12" customFormat="1"/>
    <row r="31" spans="1:2" s="12" customFormat="1"/>
    <row r="32" spans="1:2" s="12" customFormat="1"/>
    <row r="33" s="12" customFormat="1"/>
    <row r="34" s="12" customFormat="1"/>
    <row r="35" s="12" customFormat="1"/>
    <row r="36" s="12" customFormat="1"/>
    <row r="37" s="12" customFormat="1"/>
    <row r="38" s="12" customFormat="1"/>
    <row r="39" s="12" customFormat="1"/>
    <row r="40" s="12" customFormat="1"/>
    <row r="41" s="12" customFormat="1"/>
    <row r="42" s="12" customFormat="1"/>
    <row r="43" s="12" customFormat="1"/>
    <row r="44" s="12" customFormat="1"/>
    <row r="45" s="12" customFormat="1"/>
    <row r="46" s="12" customFormat="1"/>
    <row r="47" s="12" customFormat="1"/>
    <row r="48" s="12" customFormat="1"/>
    <row r="49" s="12" customFormat="1"/>
    <row r="50" s="12" customFormat="1"/>
    <row r="51" s="12" customFormat="1"/>
    <row r="52" s="12" customFormat="1"/>
    <row r="53" s="12" customFormat="1"/>
    <row r="54" s="12" customFormat="1"/>
    <row r="55" s="12" customFormat="1"/>
    <row r="56" s="12" customFormat="1"/>
    <row r="57" s="12" customFormat="1"/>
  </sheetData>
  <mergeCells count="2">
    <mergeCell ref="F4:G4"/>
    <mergeCell ref="H4:N4"/>
  </mergeCells>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workbookViewId="0">
      <selection activeCell="H36" sqref="H36"/>
    </sheetView>
  </sheetViews>
  <sheetFormatPr defaultRowHeight="12.75"/>
  <cols>
    <col min="1" max="1" width="9" customWidth="1"/>
    <col min="2" max="2" width="24.140625" customWidth="1"/>
    <col min="3" max="3" width="16.140625" customWidth="1"/>
    <col min="4" max="4" width="17.5703125" customWidth="1"/>
    <col min="5" max="5" width="21.28515625" customWidth="1"/>
    <col min="6" max="6" width="16" customWidth="1"/>
    <col min="7" max="7" width="25.28515625" customWidth="1"/>
    <col min="8" max="8" width="40.140625" customWidth="1"/>
  </cols>
  <sheetData>
    <row r="1" spans="1:8" ht="18">
      <c r="A1" s="6" t="s">
        <v>0</v>
      </c>
    </row>
    <row r="2" spans="1:8" ht="18">
      <c r="A2" s="2"/>
    </row>
    <row r="3" spans="1:8" ht="18">
      <c r="A3" s="8" t="s">
        <v>381</v>
      </c>
    </row>
    <row r="4" spans="1:8" ht="18">
      <c r="A4" s="2"/>
    </row>
    <row r="5" spans="1:8" ht="12.6" customHeight="1">
      <c r="A5" s="286" t="s">
        <v>343</v>
      </c>
      <c r="B5" s="275" t="s">
        <v>344</v>
      </c>
      <c r="C5" s="277" t="s">
        <v>345</v>
      </c>
      <c r="D5" s="287"/>
      <c r="E5" s="287"/>
      <c r="F5" s="287"/>
      <c r="G5" s="287"/>
      <c r="H5" s="278"/>
    </row>
    <row r="6" spans="1:8" ht="31.5" customHeight="1">
      <c r="A6" s="276"/>
      <c r="B6" s="276"/>
      <c r="C6" s="81" t="s">
        <v>346</v>
      </c>
      <c r="D6" s="82" t="s">
        <v>203</v>
      </c>
      <c r="E6" s="82" t="s">
        <v>206</v>
      </c>
      <c r="F6" s="82" t="s">
        <v>370</v>
      </c>
      <c r="G6" s="82" t="s">
        <v>390</v>
      </c>
      <c r="H6" s="82" t="s">
        <v>372</v>
      </c>
    </row>
    <row r="7" spans="1:8">
      <c r="A7" s="83" t="s">
        <v>50</v>
      </c>
      <c r="B7" s="84" t="s">
        <v>266</v>
      </c>
      <c r="C7" s="84"/>
      <c r="D7" s="84"/>
      <c r="E7" s="84"/>
      <c r="F7" s="84"/>
      <c r="G7" s="84"/>
      <c r="H7" s="85"/>
    </row>
    <row r="8" spans="1:8">
      <c r="A8" s="83" t="s">
        <v>53</v>
      </c>
      <c r="B8" s="84" t="s">
        <v>215</v>
      </c>
      <c r="C8" s="84"/>
      <c r="D8" s="84"/>
      <c r="E8" s="84"/>
      <c r="F8" s="84"/>
      <c r="G8" s="84"/>
      <c r="H8" s="85"/>
    </row>
    <row r="9" spans="1:8">
      <c r="A9" s="83" t="s">
        <v>54</v>
      </c>
      <c r="B9" s="84" t="s">
        <v>267</v>
      </c>
      <c r="C9" s="84"/>
      <c r="D9" s="84"/>
      <c r="E9" s="84"/>
      <c r="F9" s="84"/>
      <c r="G9" s="84"/>
      <c r="H9" s="85"/>
    </row>
    <row r="10" spans="1:8" ht="25.5">
      <c r="A10" s="83" t="s">
        <v>373</v>
      </c>
      <c r="B10" s="84" t="s">
        <v>374</v>
      </c>
      <c r="C10" s="84"/>
      <c r="D10" s="84"/>
      <c r="E10" s="84"/>
      <c r="F10" s="84"/>
      <c r="G10" s="84"/>
      <c r="H10" s="85"/>
    </row>
    <row r="11" spans="1:8">
      <c r="A11" s="83" t="s">
        <v>375</v>
      </c>
      <c r="B11" s="84" t="s">
        <v>376</v>
      </c>
      <c r="C11" s="84"/>
      <c r="D11" s="84"/>
      <c r="E11" s="84"/>
      <c r="F11" s="84"/>
      <c r="G11" s="84"/>
      <c r="H11" s="85"/>
    </row>
    <row r="12" spans="1:8">
      <c r="A12" s="83" t="s">
        <v>56</v>
      </c>
      <c r="B12" s="84" t="s">
        <v>100</v>
      </c>
      <c r="C12" s="84"/>
      <c r="D12" s="84"/>
      <c r="E12" s="84"/>
      <c r="F12" s="84"/>
      <c r="G12" s="84"/>
      <c r="H12" s="85"/>
    </row>
    <row r="13" spans="1:8">
      <c r="A13" s="83" t="s">
        <v>58</v>
      </c>
      <c r="B13" s="84" t="s">
        <v>377</v>
      </c>
      <c r="C13" s="84"/>
      <c r="D13" s="84"/>
      <c r="E13" s="84"/>
      <c r="F13" s="84"/>
      <c r="G13" s="84"/>
      <c r="H13" s="85"/>
    </row>
    <row r="14" spans="1:8" s="12" customFormat="1"/>
    <row r="15" spans="1:8" s="12" customFormat="1">
      <c r="A15" s="158" t="s">
        <v>227</v>
      </c>
    </row>
    <row r="16" spans="1:8" s="12" customFormat="1">
      <c r="A16" s="159" t="s">
        <v>382</v>
      </c>
    </row>
    <row r="17" spans="1:1" s="12" customFormat="1">
      <c r="A17" s="159" t="s">
        <v>383</v>
      </c>
    </row>
    <row r="18" spans="1:1" s="12" customFormat="1">
      <c r="A18" s="160" t="s">
        <v>366</v>
      </c>
    </row>
    <row r="19" spans="1:1" s="12" customFormat="1">
      <c r="A19" s="160" t="s">
        <v>359</v>
      </c>
    </row>
    <row r="20" spans="1:1" s="12" customFormat="1">
      <c r="A20" s="160" t="s">
        <v>360</v>
      </c>
    </row>
    <row r="21" spans="1:1" s="12" customFormat="1">
      <c r="A21" s="161" t="s">
        <v>361</v>
      </c>
    </row>
    <row r="22" spans="1:1" s="12" customFormat="1">
      <c r="A22" s="159" t="s">
        <v>380</v>
      </c>
    </row>
    <row r="23" spans="1:1" s="12" customFormat="1"/>
    <row r="24" spans="1:1" s="12" customFormat="1"/>
  </sheetData>
  <mergeCells count="3">
    <mergeCell ref="A5:A6"/>
    <mergeCell ref="B5:B6"/>
    <mergeCell ref="C5:H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Zeros="0" zoomScaleNormal="100" workbookViewId="0">
      <selection activeCell="A3" sqref="A3"/>
    </sheetView>
  </sheetViews>
  <sheetFormatPr defaultRowHeight="12.75"/>
  <cols>
    <col min="1" max="10" width="12.5703125" customWidth="1"/>
  </cols>
  <sheetData>
    <row r="1" spans="1:10" s="2" customFormat="1" ht="18">
      <c r="A1" s="6" t="s">
        <v>0</v>
      </c>
    </row>
    <row r="2" spans="1:10" s="2" customFormat="1" ht="18">
      <c r="A2" s="7"/>
      <c r="B2" s="4"/>
      <c r="C2" s="4"/>
      <c r="D2" s="4"/>
    </row>
    <row r="3" spans="1:10" s="2" customFormat="1" ht="18">
      <c r="A3" s="8" t="s">
        <v>519</v>
      </c>
    </row>
    <row r="4" spans="1:10" s="2" customFormat="1" ht="18">
      <c r="A4" s="8"/>
    </row>
    <row r="5" spans="1:10" ht="51">
      <c r="A5" s="22" t="s">
        <v>272</v>
      </c>
      <c r="B5" s="5" t="s">
        <v>105</v>
      </c>
      <c r="C5" s="3" t="s">
        <v>266</v>
      </c>
      <c r="D5" s="5" t="s">
        <v>215</v>
      </c>
      <c r="E5" s="3" t="s">
        <v>267</v>
      </c>
      <c r="F5" s="3" t="s">
        <v>268</v>
      </c>
      <c r="G5" s="3" t="s">
        <v>100</v>
      </c>
      <c r="H5" s="3" t="s">
        <v>48</v>
      </c>
      <c r="I5" s="78" t="s">
        <v>331</v>
      </c>
      <c r="J5" s="3" t="s">
        <v>102</v>
      </c>
    </row>
    <row r="6" spans="1:10" s="12" customFormat="1">
      <c r="A6" s="19" t="s">
        <v>51</v>
      </c>
      <c r="B6" s="19" t="s">
        <v>52</v>
      </c>
      <c r="C6" s="19" t="s">
        <v>50</v>
      </c>
      <c r="D6" s="19" t="s">
        <v>53</v>
      </c>
      <c r="E6" s="19" t="s">
        <v>54</v>
      </c>
      <c r="F6" s="19" t="s">
        <v>55</v>
      </c>
      <c r="G6" s="19" t="s">
        <v>56</v>
      </c>
      <c r="H6" s="19" t="s">
        <v>57</v>
      </c>
      <c r="I6" s="19" t="s">
        <v>58</v>
      </c>
      <c r="J6" s="19" t="s">
        <v>59</v>
      </c>
    </row>
    <row r="7" spans="1:10" s="12" customFormat="1">
      <c r="E7" s="153"/>
      <c r="F7" s="154"/>
      <c r="G7" s="154"/>
      <c r="H7" s="154">
        <f>SUM(C7:G7)</f>
        <v>0</v>
      </c>
      <c r="I7" s="155"/>
      <c r="J7" s="154" t="e">
        <f>H7/I7</f>
        <v>#DIV/0!</v>
      </c>
    </row>
    <row r="8" spans="1:10" s="12" customFormat="1">
      <c r="A8" s="156"/>
      <c r="B8" s="157"/>
      <c r="C8" s="154"/>
      <c r="D8" s="154"/>
      <c r="E8" s="154"/>
      <c r="F8" s="154"/>
      <c r="G8" s="154"/>
      <c r="H8" s="154"/>
      <c r="I8" s="155"/>
      <c r="J8" s="154"/>
    </row>
    <row r="9" spans="1:10" s="12" customFormat="1">
      <c r="A9" s="11" t="s">
        <v>290</v>
      </c>
      <c r="B9" s="13" t="s">
        <v>291</v>
      </c>
    </row>
    <row r="10" spans="1:10" s="12" customFormat="1">
      <c r="A10" s="11" t="s">
        <v>52</v>
      </c>
      <c r="B10" s="13" t="s">
        <v>214</v>
      </c>
    </row>
    <row r="11" spans="1:10" s="12" customFormat="1">
      <c r="A11" s="11" t="s">
        <v>50</v>
      </c>
      <c r="B11" s="13" t="s">
        <v>320</v>
      </c>
      <c r="C11" s="15"/>
      <c r="D11" s="15"/>
      <c r="E11" s="15"/>
    </row>
    <row r="12" spans="1:10" s="12" customFormat="1">
      <c r="A12" s="11" t="s">
        <v>53</v>
      </c>
      <c r="B12" s="13" t="s">
        <v>321</v>
      </c>
    </row>
    <row r="13" spans="1:10" s="12" customFormat="1">
      <c r="A13" s="11" t="s">
        <v>54</v>
      </c>
      <c r="B13" s="13" t="s">
        <v>322</v>
      </c>
    </row>
    <row r="14" spans="1:10" s="12" customFormat="1">
      <c r="A14" s="11" t="s">
        <v>55</v>
      </c>
      <c r="B14" s="13" t="s">
        <v>323</v>
      </c>
    </row>
    <row r="15" spans="1:10" s="12" customFormat="1">
      <c r="A15" s="11" t="s">
        <v>56</v>
      </c>
      <c r="B15" s="13" t="s">
        <v>324</v>
      </c>
    </row>
    <row r="16" spans="1:10" s="12" customFormat="1">
      <c r="A16" s="11" t="s">
        <v>57</v>
      </c>
      <c r="B16" s="13" t="s">
        <v>217</v>
      </c>
    </row>
    <row r="17" spans="1:2" s="12" customFormat="1">
      <c r="A17" s="11" t="s">
        <v>58</v>
      </c>
      <c r="B17" s="13" t="s">
        <v>332</v>
      </c>
    </row>
    <row r="18" spans="1:2" s="12" customFormat="1">
      <c r="A18" s="11" t="s">
        <v>59</v>
      </c>
      <c r="B18" s="13" t="s">
        <v>325</v>
      </c>
    </row>
    <row r="19" spans="1:2" s="12" customFormat="1"/>
    <row r="20" spans="1:2" s="12" customFormat="1"/>
    <row r="21" spans="1:2" s="12" customFormat="1"/>
    <row r="22" spans="1:2" s="12" customFormat="1"/>
    <row r="23" spans="1:2" s="12" customFormat="1"/>
    <row r="24" spans="1:2" s="12" customFormat="1"/>
    <row r="25" spans="1:2" s="12" customFormat="1"/>
    <row r="26" spans="1:2" s="12" customFormat="1"/>
    <row r="27" spans="1:2" s="12" customFormat="1"/>
    <row r="28" spans="1:2" s="12" customFormat="1"/>
    <row r="29" spans="1:2" s="12" customFormat="1"/>
    <row r="30" spans="1:2" s="12" customFormat="1"/>
    <row r="31" spans="1:2" s="12" customFormat="1"/>
    <row r="32" spans="1:2" s="12" customFormat="1"/>
    <row r="33" s="12" customFormat="1"/>
    <row r="34" s="12" customFormat="1"/>
    <row r="35" s="12" customFormat="1"/>
    <row r="36" s="12" customFormat="1"/>
    <row r="37" s="12" customFormat="1"/>
    <row r="38" s="12" customFormat="1"/>
    <row r="39" s="12" customFormat="1"/>
    <row r="40" s="12" customFormat="1"/>
    <row r="41" s="12" customFormat="1"/>
    <row r="42" s="12" customFormat="1"/>
    <row r="43" s="12" customFormat="1"/>
    <row r="44" s="12" customFormat="1"/>
    <row r="45" s="12" customFormat="1"/>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P38"/>
  <sheetViews>
    <sheetView workbookViewId="0">
      <selection activeCell="A3" sqref="A3"/>
    </sheetView>
  </sheetViews>
  <sheetFormatPr defaultRowHeight="12.75"/>
  <cols>
    <col min="1" max="16" width="15.5703125" customWidth="1"/>
  </cols>
  <sheetData>
    <row r="1" spans="1:16" ht="18">
      <c r="A1" s="54" t="s">
        <v>0</v>
      </c>
      <c r="B1" s="54"/>
      <c r="C1" s="54"/>
      <c r="D1" s="55"/>
      <c r="E1" s="55"/>
      <c r="F1" s="55"/>
      <c r="G1" s="35"/>
      <c r="H1" s="35"/>
      <c r="I1" s="35"/>
      <c r="J1" s="35"/>
      <c r="K1" s="35"/>
      <c r="L1" s="35"/>
      <c r="M1" s="35"/>
      <c r="N1" s="35"/>
      <c r="O1" s="35"/>
    </row>
    <row r="2" spans="1:16" ht="18">
      <c r="A2" s="56"/>
      <c r="B2" s="56"/>
      <c r="C2" s="56"/>
      <c r="D2" s="57"/>
      <c r="E2" s="57"/>
      <c r="F2" s="57"/>
      <c r="I2" s="35"/>
      <c r="J2" s="35"/>
      <c r="K2" s="35"/>
      <c r="L2" s="35"/>
      <c r="M2" s="35"/>
      <c r="N2" s="35"/>
      <c r="O2" s="35"/>
    </row>
    <row r="3" spans="1:16" ht="18">
      <c r="A3" s="58" t="s">
        <v>520</v>
      </c>
      <c r="B3" s="58"/>
      <c r="C3" s="58"/>
      <c r="D3" s="55"/>
      <c r="E3" s="55"/>
      <c r="F3" s="55"/>
      <c r="G3" s="35"/>
      <c r="H3" s="35"/>
      <c r="I3" s="35"/>
      <c r="J3" s="35"/>
      <c r="K3" s="35"/>
      <c r="L3" s="35"/>
      <c r="M3" s="35"/>
      <c r="N3" s="35"/>
      <c r="O3" s="35"/>
    </row>
    <row r="4" spans="1:16" ht="18">
      <c r="A4" s="58"/>
      <c r="B4" s="58"/>
      <c r="C4" s="58"/>
      <c r="D4" s="55"/>
      <c r="E4" s="55"/>
      <c r="F4" s="55"/>
      <c r="G4" s="35"/>
      <c r="H4" s="35"/>
      <c r="I4" s="35"/>
      <c r="J4" s="35"/>
      <c r="K4" s="35"/>
      <c r="L4" s="35"/>
      <c r="M4" s="35"/>
      <c r="N4" s="35"/>
      <c r="O4" s="35"/>
    </row>
    <row r="5" spans="1:16">
      <c r="A5" s="59"/>
      <c r="B5" s="59"/>
      <c r="C5" s="59"/>
      <c r="D5" s="60"/>
      <c r="E5" s="60"/>
      <c r="F5" s="60"/>
      <c r="G5" s="60"/>
      <c r="H5" s="60"/>
      <c r="I5" s="60"/>
      <c r="J5" s="60"/>
      <c r="K5" s="60"/>
      <c r="L5" s="60"/>
      <c r="M5" s="60"/>
      <c r="N5" s="60"/>
      <c r="O5" s="60"/>
    </row>
    <row r="6" spans="1:16" ht="18">
      <c r="A6" s="59"/>
      <c r="B6" s="59"/>
      <c r="C6" s="58"/>
      <c r="D6" s="55"/>
      <c r="E6" s="55"/>
      <c r="F6" s="55"/>
      <c r="G6" s="35"/>
      <c r="H6" s="35"/>
      <c r="I6" s="35"/>
      <c r="J6" s="35"/>
      <c r="K6" s="35"/>
      <c r="L6" s="35"/>
      <c r="M6" s="35"/>
      <c r="N6" s="35"/>
      <c r="O6" s="35"/>
    </row>
    <row r="7" spans="1:16" s="12" customFormat="1" ht="63.75">
      <c r="A7" s="65" t="s">
        <v>239</v>
      </c>
      <c r="B7" s="65" t="s">
        <v>240</v>
      </c>
      <c r="C7" s="79" t="s">
        <v>223</v>
      </c>
      <c r="D7" s="65" t="s">
        <v>287</v>
      </c>
      <c r="E7" s="79" t="s">
        <v>236</v>
      </c>
      <c r="F7" s="65" t="s">
        <v>224</v>
      </c>
      <c r="G7" s="79" t="s">
        <v>237</v>
      </c>
      <c r="H7" s="79" t="s">
        <v>286</v>
      </c>
      <c r="I7" s="79" t="s">
        <v>86</v>
      </c>
      <c r="J7" s="79" t="s">
        <v>238</v>
      </c>
      <c r="K7" s="79" t="s">
        <v>326</v>
      </c>
      <c r="L7" s="79" t="s">
        <v>225</v>
      </c>
      <c r="M7" s="79" t="s">
        <v>226</v>
      </c>
      <c r="N7" s="79" t="s">
        <v>79</v>
      </c>
      <c r="O7" s="79" t="s">
        <v>101</v>
      </c>
      <c r="P7" s="80" t="s">
        <v>241</v>
      </c>
    </row>
    <row r="8" spans="1:16" s="12" customFormat="1">
      <c r="A8" s="63" t="s">
        <v>51</v>
      </c>
      <c r="B8" s="63" t="s">
        <v>52</v>
      </c>
      <c r="C8" s="63" t="s">
        <v>50</v>
      </c>
      <c r="D8" s="63" t="s">
        <v>53</v>
      </c>
      <c r="E8" s="63" t="s">
        <v>54</v>
      </c>
      <c r="F8" s="63" t="s">
        <v>55</v>
      </c>
      <c r="G8" s="63" t="s">
        <v>56</v>
      </c>
      <c r="H8" s="63" t="s">
        <v>57</v>
      </c>
      <c r="I8" s="63" t="s">
        <v>58</v>
      </c>
      <c r="J8" s="63" t="s">
        <v>59</v>
      </c>
      <c r="K8" s="63" t="s">
        <v>60</v>
      </c>
      <c r="L8" s="63" t="s">
        <v>61</v>
      </c>
      <c r="M8" s="63" t="s">
        <v>62</v>
      </c>
      <c r="N8" s="63" t="s">
        <v>63</v>
      </c>
      <c r="O8" s="63" t="s">
        <v>64</v>
      </c>
      <c r="P8" s="63" t="s">
        <v>65</v>
      </c>
    </row>
    <row r="9" spans="1:16" s="12" customFormat="1">
      <c r="A9" s="152"/>
      <c r="B9" s="152"/>
      <c r="C9" s="152"/>
      <c r="D9" s="152"/>
      <c r="E9" s="152"/>
      <c r="F9" s="152"/>
      <c r="G9" s="64"/>
      <c r="H9" s="152"/>
      <c r="I9" s="152"/>
      <c r="J9" s="152"/>
      <c r="K9" s="152"/>
      <c r="L9" s="152"/>
      <c r="M9" s="152" t="e">
        <f>L9/K9</f>
        <v>#DIV/0!</v>
      </c>
      <c r="N9" s="152"/>
      <c r="O9" s="152"/>
      <c r="P9" s="151"/>
    </row>
    <row r="10" spans="1:16" s="12" customFormat="1">
      <c r="A10" s="61"/>
      <c r="B10" s="61"/>
      <c r="C10" s="104"/>
      <c r="D10" s="104"/>
      <c r="E10" s="104"/>
      <c r="F10" s="104"/>
      <c r="G10" s="104"/>
      <c r="H10" s="104"/>
      <c r="I10" s="104"/>
      <c r="J10" s="104"/>
      <c r="K10" s="104"/>
      <c r="L10" s="104"/>
      <c r="M10" s="104"/>
      <c r="N10" s="104"/>
      <c r="O10" s="104"/>
    </row>
    <row r="11" spans="1:16" s="12" customFormat="1">
      <c r="A11" s="62"/>
      <c r="B11" s="62"/>
      <c r="C11" s="62"/>
      <c r="D11" s="104"/>
      <c r="E11" s="104"/>
      <c r="F11" s="104"/>
      <c r="G11" s="104"/>
      <c r="H11" s="104"/>
      <c r="I11" s="104"/>
      <c r="J11" s="104"/>
      <c r="K11" s="104"/>
      <c r="L11" s="104"/>
      <c r="M11" s="104"/>
      <c r="N11" s="104"/>
      <c r="O11" s="104"/>
    </row>
    <row r="12" spans="1:16" s="12" customFormat="1">
      <c r="A12" s="11" t="s">
        <v>227</v>
      </c>
      <c r="B12" s="14"/>
      <c r="C12" s="104"/>
      <c r="D12" s="104"/>
      <c r="E12" s="104"/>
      <c r="F12" s="104"/>
      <c r="G12" s="104"/>
      <c r="H12" s="104"/>
      <c r="I12" s="104"/>
      <c r="J12" s="104"/>
      <c r="K12" s="104"/>
      <c r="L12" s="104"/>
      <c r="M12" s="104"/>
      <c r="N12" s="104"/>
      <c r="O12" s="104"/>
    </row>
    <row r="13" spans="1:16" s="12" customFormat="1">
      <c r="A13" s="11" t="s">
        <v>51</v>
      </c>
      <c r="B13" s="104" t="s">
        <v>228</v>
      </c>
      <c r="C13" s="104"/>
      <c r="D13" s="104"/>
      <c r="E13" s="104"/>
      <c r="F13" s="104"/>
      <c r="G13" s="104"/>
      <c r="H13" s="104"/>
      <c r="I13" s="104"/>
      <c r="J13" s="104"/>
      <c r="K13" s="104"/>
      <c r="L13" s="104"/>
      <c r="M13" s="104"/>
      <c r="N13" s="104"/>
    </row>
    <row r="14" spans="1:16" s="12" customFormat="1">
      <c r="A14" s="11" t="s">
        <v>52</v>
      </c>
      <c r="B14" s="12" t="s">
        <v>269</v>
      </c>
      <c r="C14" s="104"/>
      <c r="D14" s="104"/>
      <c r="E14" s="104"/>
      <c r="F14" s="104"/>
      <c r="G14" s="104"/>
      <c r="H14" s="104"/>
      <c r="I14" s="104"/>
      <c r="J14" s="104"/>
      <c r="K14" s="104"/>
      <c r="L14" s="104"/>
      <c r="M14" s="104"/>
      <c r="N14" s="104"/>
    </row>
    <row r="15" spans="1:16" s="12" customFormat="1">
      <c r="A15" s="11" t="s">
        <v>50</v>
      </c>
      <c r="B15" s="104" t="s">
        <v>229</v>
      </c>
      <c r="C15" s="104"/>
      <c r="D15" s="104"/>
      <c r="E15" s="104"/>
      <c r="F15" s="104"/>
      <c r="G15" s="104"/>
      <c r="H15" s="104"/>
      <c r="I15" s="104"/>
      <c r="J15" s="104"/>
      <c r="K15" s="104"/>
      <c r="L15" s="104"/>
      <c r="M15" s="104"/>
      <c r="N15" s="104"/>
    </row>
    <row r="16" spans="1:16" s="12" customFormat="1">
      <c r="A16" s="11" t="s">
        <v>53</v>
      </c>
      <c r="B16" s="104" t="s">
        <v>334</v>
      </c>
      <c r="C16" s="104"/>
      <c r="D16" s="104"/>
      <c r="E16" s="104"/>
      <c r="F16" s="104"/>
      <c r="G16" s="104"/>
      <c r="H16" s="104"/>
      <c r="I16" s="104"/>
      <c r="J16" s="104"/>
      <c r="K16" s="104"/>
      <c r="L16" s="104"/>
      <c r="M16" s="104"/>
      <c r="N16" s="104"/>
    </row>
    <row r="17" spans="1:15" s="12" customFormat="1">
      <c r="A17" s="11" t="s">
        <v>54</v>
      </c>
      <c r="B17" s="104" t="s">
        <v>231</v>
      </c>
      <c r="C17" s="104"/>
      <c r="D17" s="104"/>
      <c r="E17" s="104"/>
      <c r="F17" s="104"/>
      <c r="G17" s="104"/>
      <c r="H17" s="104"/>
      <c r="I17" s="104"/>
      <c r="J17" s="104"/>
      <c r="K17" s="104"/>
      <c r="L17" s="104"/>
      <c r="M17" s="104"/>
      <c r="N17" s="104"/>
    </row>
    <row r="18" spans="1:15" s="12" customFormat="1">
      <c r="A18" s="11" t="s">
        <v>55</v>
      </c>
      <c r="B18" s="104" t="s">
        <v>230</v>
      </c>
      <c r="C18" s="104"/>
      <c r="D18" s="104"/>
      <c r="E18" s="104"/>
      <c r="F18" s="104"/>
      <c r="G18" s="104"/>
      <c r="H18" s="104"/>
      <c r="I18" s="104"/>
      <c r="J18" s="104"/>
      <c r="K18" s="104"/>
      <c r="L18" s="104"/>
      <c r="M18" s="104"/>
      <c r="N18" s="104"/>
    </row>
    <row r="19" spans="1:15" s="12" customFormat="1">
      <c r="A19" s="11" t="s">
        <v>56</v>
      </c>
      <c r="B19" s="104" t="s">
        <v>243</v>
      </c>
      <c r="C19" s="104"/>
      <c r="D19" s="104"/>
      <c r="E19" s="104"/>
      <c r="F19" s="104"/>
      <c r="G19" s="104"/>
      <c r="H19" s="104"/>
      <c r="I19" s="104"/>
      <c r="J19" s="104"/>
      <c r="K19" s="104"/>
      <c r="L19" s="104"/>
      <c r="M19" s="104"/>
      <c r="N19" s="104"/>
    </row>
    <row r="20" spans="1:15" s="12" customFormat="1">
      <c r="A20" s="11" t="s">
        <v>57</v>
      </c>
      <c r="B20" s="104" t="s">
        <v>335</v>
      </c>
      <c r="C20" s="104"/>
      <c r="D20" s="104"/>
      <c r="E20" s="104"/>
      <c r="F20" s="104"/>
      <c r="G20" s="104"/>
      <c r="H20" s="104"/>
      <c r="I20" s="104"/>
      <c r="J20" s="104"/>
      <c r="K20" s="104"/>
      <c r="L20" s="104"/>
      <c r="M20" s="104"/>
      <c r="N20" s="104"/>
    </row>
    <row r="21" spans="1:15" s="12" customFormat="1">
      <c r="A21" s="11" t="s">
        <v>58</v>
      </c>
      <c r="B21" s="150" t="s">
        <v>244</v>
      </c>
      <c r="C21" s="104"/>
      <c r="D21" s="104"/>
      <c r="E21" s="104"/>
      <c r="F21" s="104"/>
      <c r="G21" s="104"/>
      <c r="H21" s="104"/>
      <c r="I21" s="104"/>
      <c r="J21" s="104"/>
      <c r="K21" s="104"/>
      <c r="L21" s="104"/>
      <c r="M21" s="104"/>
      <c r="N21" s="104"/>
    </row>
    <row r="22" spans="1:15" s="12" customFormat="1">
      <c r="A22" s="11" t="s">
        <v>59</v>
      </c>
      <c r="B22" s="104" t="s">
        <v>242</v>
      </c>
      <c r="C22" s="104"/>
      <c r="D22" s="104"/>
      <c r="E22" s="104"/>
      <c r="F22" s="104"/>
      <c r="G22" s="104"/>
      <c r="H22" s="104"/>
      <c r="I22" s="104"/>
      <c r="J22" s="104"/>
      <c r="K22" s="104"/>
      <c r="L22" s="104"/>
      <c r="M22" s="104"/>
      <c r="N22" s="104"/>
    </row>
    <row r="23" spans="1:15" s="12" customFormat="1">
      <c r="A23" s="11" t="s">
        <v>60</v>
      </c>
      <c r="B23" s="104" t="s">
        <v>333</v>
      </c>
      <c r="C23" s="104"/>
      <c r="D23" s="104"/>
      <c r="E23" s="104"/>
      <c r="F23" s="104"/>
      <c r="G23" s="104"/>
      <c r="H23" s="104"/>
      <c r="I23" s="104"/>
      <c r="J23" s="104"/>
      <c r="K23" s="104"/>
      <c r="L23" s="104"/>
      <c r="M23" s="104"/>
      <c r="N23" s="104"/>
    </row>
    <row r="24" spans="1:15" s="12" customFormat="1">
      <c r="A24" s="11" t="s">
        <v>61</v>
      </c>
      <c r="B24" s="104" t="s">
        <v>232</v>
      </c>
      <c r="C24" s="104"/>
      <c r="D24" s="104"/>
      <c r="E24" s="104"/>
      <c r="F24" s="104"/>
      <c r="G24" s="104"/>
      <c r="H24" s="104"/>
      <c r="I24" s="104"/>
      <c r="J24" s="104"/>
      <c r="K24" s="104"/>
      <c r="L24" s="104"/>
      <c r="M24" s="104"/>
      <c r="N24" s="104"/>
    </row>
    <row r="25" spans="1:15" s="12" customFormat="1">
      <c r="A25" s="11" t="s">
        <v>62</v>
      </c>
      <c r="B25" s="104" t="s">
        <v>233</v>
      </c>
      <c r="C25" s="104"/>
      <c r="D25" s="104"/>
      <c r="E25" s="104"/>
      <c r="F25" s="104"/>
      <c r="G25" s="104"/>
      <c r="H25" s="104"/>
      <c r="I25" s="104"/>
      <c r="J25" s="104"/>
      <c r="K25" s="104"/>
      <c r="L25" s="104"/>
      <c r="M25" s="104"/>
      <c r="N25" s="104"/>
    </row>
    <row r="26" spans="1:15" s="12" customFormat="1">
      <c r="A26" s="11" t="s">
        <v>63</v>
      </c>
      <c r="B26" s="104" t="s">
        <v>234</v>
      </c>
      <c r="C26" s="104"/>
      <c r="D26" s="104"/>
      <c r="E26" s="104"/>
      <c r="F26" s="104"/>
      <c r="G26" s="104"/>
      <c r="H26" s="104"/>
      <c r="I26" s="104"/>
      <c r="J26" s="104"/>
      <c r="K26" s="104"/>
      <c r="L26" s="104"/>
      <c r="M26" s="104"/>
      <c r="N26" s="104"/>
    </row>
    <row r="27" spans="1:15" s="12" customFormat="1">
      <c r="A27" s="11" t="s">
        <v>64</v>
      </c>
      <c r="B27" s="104" t="s">
        <v>235</v>
      </c>
      <c r="C27" s="104"/>
      <c r="D27" s="104"/>
      <c r="E27" s="104"/>
      <c r="F27" s="104"/>
      <c r="G27" s="104"/>
      <c r="H27" s="104"/>
      <c r="I27" s="104"/>
      <c r="J27" s="104"/>
      <c r="K27" s="104"/>
      <c r="L27" s="104"/>
      <c r="M27" s="104"/>
      <c r="N27" s="104"/>
    </row>
    <row r="28" spans="1:15" s="12" customFormat="1">
      <c r="A28" s="11" t="s">
        <v>65</v>
      </c>
      <c r="B28" s="150" t="s">
        <v>245</v>
      </c>
      <c r="C28" s="104"/>
      <c r="D28" s="104"/>
      <c r="E28" s="104"/>
      <c r="F28" s="104"/>
      <c r="G28" s="104"/>
      <c r="H28" s="104"/>
      <c r="I28" s="104"/>
      <c r="J28" s="104"/>
      <c r="K28" s="104"/>
      <c r="L28" s="104"/>
      <c r="M28" s="104"/>
      <c r="N28" s="104"/>
    </row>
    <row r="29" spans="1:15" s="12" customFormat="1">
      <c r="A29" s="14"/>
      <c r="B29" s="104"/>
      <c r="C29" s="104"/>
      <c r="D29" s="104"/>
      <c r="E29" s="104"/>
      <c r="F29" s="104"/>
      <c r="G29" s="104"/>
      <c r="H29" s="104"/>
      <c r="I29" s="104"/>
      <c r="J29" s="104"/>
      <c r="K29" s="104"/>
      <c r="L29" s="104"/>
      <c r="M29" s="104"/>
      <c r="N29" s="104"/>
    </row>
    <row r="30" spans="1:15" s="12" customFormat="1">
      <c r="A30" s="14"/>
      <c r="B30" s="104"/>
      <c r="C30" s="104"/>
      <c r="D30" s="104"/>
      <c r="E30" s="104"/>
      <c r="F30" s="104"/>
      <c r="G30" s="104"/>
      <c r="H30" s="104"/>
      <c r="I30" s="104"/>
      <c r="J30" s="104"/>
      <c r="K30" s="104"/>
      <c r="L30" s="104"/>
      <c r="M30" s="104"/>
      <c r="N30" s="104"/>
    </row>
    <row r="31" spans="1:15" s="12" customFormat="1">
      <c r="A31" s="14"/>
      <c r="C31" s="104"/>
      <c r="D31" s="104"/>
      <c r="E31" s="104"/>
      <c r="F31" s="104"/>
      <c r="G31" s="104"/>
      <c r="H31" s="104"/>
      <c r="I31" s="104"/>
      <c r="J31" s="104"/>
      <c r="K31" s="104"/>
      <c r="L31" s="104"/>
      <c r="M31" s="104"/>
      <c r="N31" s="104"/>
      <c r="O31" s="104"/>
    </row>
    <row r="32" spans="1:15" s="12" customFormat="1">
      <c r="A32" s="14"/>
      <c r="B32" s="14"/>
      <c r="C32" s="104"/>
      <c r="D32" s="104"/>
      <c r="E32" s="104"/>
      <c r="F32" s="104"/>
      <c r="G32" s="104"/>
      <c r="H32" s="104"/>
      <c r="I32" s="104"/>
      <c r="J32" s="104"/>
      <c r="K32" s="104"/>
      <c r="L32" s="104"/>
      <c r="M32" s="104"/>
      <c r="N32" s="104"/>
      <c r="O32" s="104"/>
    </row>
    <row r="33" spans="1:15" s="12" customFormat="1">
      <c r="A33" s="104"/>
      <c r="B33" s="104"/>
      <c r="C33" s="104"/>
      <c r="D33" s="104"/>
      <c r="E33" s="104"/>
      <c r="F33" s="104"/>
      <c r="G33" s="104"/>
      <c r="H33" s="104"/>
      <c r="I33" s="104"/>
      <c r="J33" s="104"/>
      <c r="K33" s="104"/>
      <c r="L33" s="104"/>
      <c r="M33" s="104"/>
      <c r="N33" s="104"/>
      <c r="O33" s="104"/>
    </row>
    <row r="34" spans="1:15" s="12" customFormat="1"/>
    <row r="35" spans="1:15" s="12" customFormat="1"/>
    <row r="36" spans="1:15" s="12" customFormat="1"/>
    <row r="37" spans="1:15" s="12" customFormat="1"/>
    <row r="38" spans="1:15" s="12" customFormat="1"/>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1:E31"/>
  <sheetViews>
    <sheetView zoomScaleNormal="100" workbookViewId="0">
      <selection activeCell="A3" sqref="A3"/>
    </sheetView>
  </sheetViews>
  <sheetFormatPr defaultColWidth="12.5703125" defaultRowHeight="15.75"/>
  <cols>
    <col min="1" max="1" width="63.28515625" style="35" customWidth="1"/>
    <col min="2" max="3" width="15.5703125" style="35" customWidth="1"/>
    <col min="4" max="4" width="21" style="35" customWidth="1"/>
    <col min="5" max="5" width="22.140625" style="35" customWidth="1"/>
    <col min="6" max="16384" width="12.5703125" style="35"/>
  </cols>
  <sheetData>
    <row r="1" spans="1:5" ht="18">
      <c r="A1" s="6" t="s">
        <v>0</v>
      </c>
      <c r="B1" s="110"/>
      <c r="C1" s="110"/>
      <c r="D1" s="110"/>
      <c r="E1" s="110"/>
    </row>
    <row r="2" spans="1:5">
      <c r="A2" s="110"/>
      <c r="B2" s="110"/>
      <c r="C2" s="110"/>
      <c r="D2" s="110"/>
      <c r="E2" s="110"/>
    </row>
    <row r="3" spans="1:5" ht="18.75" thickBot="1">
      <c r="A3" s="8" t="s">
        <v>521</v>
      </c>
      <c r="B3" s="110"/>
      <c r="C3" s="110"/>
      <c r="D3" s="110"/>
      <c r="E3" s="110"/>
    </row>
    <row r="4" spans="1:5" ht="16.5" thickBot="1">
      <c r="A4" s="111" t="s">
        <v>196</v>
      </c>
      <c r="B4" s="94" t="s">
        <v>186</v>
      </c>
      <c r="C4" s="112" t="s">
        <v>187</v>
      </c>
      <c r="D4" s="95" t="s">
        <v>384</v>
      </c>
      <c r="E4" s="95" t="s">
        <v>203</v>
      </c>
    </row>
    <row r="5" spans="1:5">
      <c r="A5" s="113" t="s">
        <v>246</v>
      </c>
      <c r="B5" s="114"/>
      <c r="C5" s="115"/>
      <c r="D5" s="105"/>
      <c r="E5" s="105"/>
    </row>
    <row r="6" spans="1:5">
      <c r="A6" s="116" t="s">
        <v>222</v>
      </c>
      <c r="B6" s="117">
        <f>B5-B7</f>
        <v>0</v>
      </c>
      <c r="C6" s="118"/>
      <c r="D6" s="102"/>
      <c r="E6" s="102"/>
    </row>
    <row r="7" spans="1:5" ht="16.5" thickBot="1">
      <c r="A7" s="119" t="s">
        <v>339</v>
      </c>
      <c r="B7" s="120">
        <f>B8+B9</f>
        <v>0</v>
      </c>
      <c r="C7" s="118"/>
      <c r="D7" s="101"/>
      <c r="E7" s="101"/>
    </row>
    <row r="8" spans="1:5" ht="16.5" thickBot="1">
      <c r="A8" s="121" t="s">
        <v>337</v>
      </c>
      <c r="B8" s="122"/>
      <c r="C8" s="123"/>
      <c r="D8" s="106"/>
      <c r="E8" s="106"/>
    </row>
    <row r="9" spans="1:5" ht="16.5" thickBot="1">
      <c r="A9" s="119" t="s">
        <v>316</v>
      </c>
      <c r="B9" s="124"/>
      <c r="C9" s="123"/>
      <c r="D9" s="107"/>
      <c r="E9" s="107"/>
    </row>
    <row r="10" spans="1:5">
      <c r="A10" s="116" t="s">
        <v>222</v>
      </c>
      <c r="B10" s="125">
        <f>B9-B11-B12</f>
        <v>0</v>
      </c>
      <c r="C10" s="123"/>
      <c r="D10" s="107"/>
      <c r="E10" s="107"/>
    </row>
    <row r="11" spans="1:5" ht="16.5" thickBot="1">
      <c r="A11" s="126" t="s">
        <v>258</v>
      </c>
      <c r="B11" s="127"/>
      <c r="C11" s="128"/>
      <c r="D11" s="108"/>
      <c r="E11" s="108"/>
    </row>
    <row r="12" spans="1:5">
      <c r="A12" s="113" t="s">
        <v>252</v>
      </c>
      <c r="B12" s="129"/>
      <c r="C12" s="130"/>
      <c r="D12" s="109"/>
      <c r="E12" s="109"/>
    </row>
    <row r="13" spans="1:5" ht="16.5" thickBot="1">
      <c r="A13" s="119" t="s">
        <v>222</v>
      </c>
      <c r="B13" s="131">
        <f>B12-B14</f>
        <v>0</v>
      </c>
      <c r="C13" s="132">
        <f>C14</f>
        <v>0</v>
      </c>
      <c r="D13" s="108"/>
      <c r="E13" s="108"/>
    </row>
    <row r="14" spans="1:5">
      <c r="A14" s="133" t="s">
        <v>253</v>
      </c>
      <c r="B14" s="134">
        <f>SUM(B15:B19)</f>
        <v>0</v>
      </c>
      <c r="C14" s="135">
        <f>C15+C16+C17+C18+C19</f>
        <v>0</v>
      </c>
      <c r="D14" s="106"/>
      <c r="E14" s="106"/>
    </row>
    <row r="15" spans="1:5">
      <c r="A15" s="116" t="s">
        <v>218</v>
      </c>
      <c r="B15" s="136">
        <f>B20</f>
        <v>0</v>
      </c>
      <c r="C15" s="137">
        <f>C20</f>
        <v>0</v>
      </c>
      <c r="D15" s="107"/>
      <c r="E15" s="107"/>
    </row>
    <row r="16" spans="1:5">
      <c r="A16" s="116" t="s">
        <v>281</v>
      </c>
      <c r="B16" s="138"/>
      <c r="C16" s="139"/>
      <c r="D16" s="107"/>
      <c r="E16" s="107"/>
    </row>
    <row r="17" spans="1:5">
      <c r="A17" s="116" t="s">
        <v>282</v>
      </c>
      <c r="B17" s="138"/>
      <c r="C17" s="139"/>
      <c r="D17" s="107"/>
      <c r="E17" s="107"/>
    </row>
    <row r="18" spans="1:5">
      <c r="A18" s="116" t="s">
        <v>283</v>
      </c>
      <c r="B18" s="138"/>
      <c r="C18" s="139"/>
      <c r="D18" s="107"/>
      <c r="E18" s="107"/>
    </row>
    <row r="19" spans="1:5" ht="16.5" thickBot="1">
      <c r="A19" s="119" t="s">
        <v>284</v>
      </c>
      <c r="B19" s="140"/>
      <c r="C19" s="141"/>
      <c r="D19" s="108"/>
      <c r="E19" s="108"/>
    </row>
    <row r="20" spans="1:5">
      <c r="A20" s="113" t="s">
        <v>247</v>
      </c>
      <c r="B20" s="142">
        <f>B21+B22+B23</f>
        <v>0</v>
      </c>
      <c r="C20" s="143">
        <f>C21+C22+C23</f>
        <v>0</v>
      </c>
      <c r="D20" s="109"/>
      <c r="E20" s="109"/>
    </row>
    <row r="21" spans="1:5">
      <c r="A21" s="116" t="s">
        <v>219</v>
      </c>
      <c r="B21" s="144"/>
      <c r="C21" s="145"/>
      <c r="D21" s="107"/>
      <c r="E21" s="107"/>
    </row>
    <row r="22" spans="1:5">
      <c r="A22" s="116" t="s">
        <v>220</v>
      </c>
      <c r="B22" s="144"/>
      <c r="C22" s="145"/>
      <c r="D22" s="107"/>
      <c r="E22" s="107"/>
    </row>
    <row r="23" spans="1:5" ht="16.5" thickBot="1">
      <c r="A23" s="119" t="s">
        <v>221</v>
      </c>
      <c r="B23" s="146"/>
      <c r="C23" s="147"/>
      <c r="D23" s="108"/>
      <c r="E23" s="108"/>
    </row>
    <row r="24" spans="1:5">
      <c r="A24" s="104"/>
      <c r="B24" s="104"/>
      <c r="C24" s="104"/>
      <c r="D24" s="104"/>
      <c r="E24" s="104"/>
    </row>
    <row r="25" spans="1:5">
      <c r="A25" s="104" t="s">
        <v>387</v>
      </c>
      <c r="B25" s="104"/>
      <c r="C25" s="104"/>
      <c r="D25" s="104"/>
      <c r="E25" s="104"/>
    </row>
    <row r="26" spans="1:5">
      <c r="A26" s="104"/>
      <c r="B26" s="104"/>
      <c r="C26" s="104"/>
      <c r="D26" s="104"/>
      <c r="E26" s="104"/>
    </row>
    <row r="27" spans="1:5">
      <c r="A27" s="148" t="s">
        <v>389</v>
      </c>
      <c r="B27" s="104"/>
      <c r="C27" s="104"/>
      <c r="D27" s="104"/>
      <c r="E27" s="104"/>
    </row>
    <row r="28" spans="1:5">
      <c r="A28" s="149" t="s">
        <v>388</v>
      </c>
      <c r="B28" s="104"/>
      <c r="C28" s="104"/>
      <c r="D28" s="104"/>
      <c r="E28" s="104"/>
    </row>
    <row r="29" spans="1:5">
      <c r="A29" s="104" t="s">
        <v>359</v>
      </c>
      <c r="B29" s="104"/>
      <c r="C29" s="104"/>
      <c r="D29" s="104"/>
      <c r="E29" s="104"/>
    </row>
    <row r="30" spans="1:5">
      <c r="A30" s="104" t="s">
        <v>360</v>
      </c>
      <c r="B30" s="104"/>
      <c r="C30" s="104"/>
      <c r="D30" s="104"/>
      <c r="E30" s="104"/>
    </row>
    <row r="31" spans="1:5">
      <c r="A31" s="104" t="s">
        <v>385</v>
      </c>
      <c r="B31" s="104"/>
      <c r="C31" s="104"/>
      <c r="D31" s="104"/>
      <c r="E31" s="104"/>
    </row>
  </sheetData>
  <pageMargins left="0.25" right="0.25" top="0.75" bottom="0.75" header="0.3" footer="0.3"/>
  <pageSetup paperSize="9" scale="60" orientation="landscape" horizontalDpi="300" verticalDpi="300"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Zeros="0" zoomScaleNormal="100" workbookViewId="0">
      <selection activeCell="H9" sqref="H9"/>
    </sheetView>
  </sheetViews>
  <sheetFormatPr defaultRowHeight="12.75"/>
  <cols>
    <col min="1" max="1" width="30.7109375" customWidth="1"/>
    <col min="2" max="3" width="15.7109375" customWidth="1"/>
    <col min="4" max="4" width="21.5703125" customWidth="1"/>
  </cols>
  <sheetData>
    <row r="1" spans="1:5" s="2" customFormat="1" ht="18">
      <c r="A1" s="6" t="s">
        <v>0</v>
      </c>
    </row>
    <row r="2" spans="1:5" s="2" customFormat="1" ht="18">
      <c r="A2" s="7"/>
      <c r="B2" s="4"/>
      <c r="C2" s="4"/>
      <c r="D2" s="4"/>
      <c r="E2" s="4"/>
    </row>
    <row r="3" spans="1:5" s="2" customFormat="1" ht="18">
      <c r="A3" s="8" t="s">
        <v>305</v>
      </c>
    </row>
    <row r="4" spans="1:5" s="2" customFormat="1" ht="18.75" thickBot="1">
      <c r="A4" s="8"/>
    </row>
    <row r="5" spans="1:5" s="32" customFormat="1" ht="26.25" thickBot="1">
      <c r="B5" s="68" t="s">
        <v>299</v>
      </c>
      <c r="C5" s="68" t="s">
        <v>300</v>
      </c>
      <c r="D5" s="69" t="s">
        <v>306</v>
      </c>
      <c r="E5" s="70"/>
    </row>
    <row r="6" spans="1:5" s="71" customFormat="1">
      <c r="B6" s="72"/>
      <c r="C6" s="72"/>
      <c r="D6" s="73"/>
    </row>
    <row r="7" spans="1:5" s="75" customFormat="1" ht="51">
      <c r="A7" s="3" t="s">
        <v>311</v>
      </c>
      <c r="B7" s="74"/>
      <c r="C7" s="74"/>
      <c r="D7" s="74"/>
    </row>
    <row r="8" spans="1:5" s="75" customFormat="1">
      <c r="A8" s="3"/>
      <c r="B8" s="74"/>
      <c r="C8" s="74"/>
      <c r="D8" s="74"/>
    </row>
    <row r="9" spans="1:5" s="75" customFormat="1" ht="51">
      <c r="A9" s="3" t="s">
        <v>312</v>
      </c>
      <c r="B9" s="74"/>
      <c r="C9" s="74"/>
      <c r="D9" s="74"/>
    </row>
    <row r="10" spans="1:5" s="75" customFormat="1">
      <c r="A10" s="3"/>
      <c r="B10" s="74"/>
      <c r="C10" s="74"/>
      <c r="D10" s="74"/>
    </row>
    <row r="11" spans="1:5" s="75" customFormat="1" ht="25.5">
      <c r="A11" s="3" t="s">
        <v>313</v>
      </c>
      <c r="B11" s="74"/>
      <c r="C11" s="74"/>
      <c r="D11" s="74"/>
    </row>
    <row r="12" spans="1:5" ht="13.5" thickBot="1">
      <c r="A12" s="76"/>
      <c r="B12" s="77"/>
      <c r="C12" s="77"/>
      <c r="D12" s="77"/>
    </row>
    <row r="14" spans="1:5">
      <c r="A14" t="s">
        <v>301</v>
      </c>
    </row>
    <row r="15" spans="1:5">
      <c r="A15" t="s">
        <v>302</v>
      </c>
    </row>
    <row r="16" spans="1:5">
      <c r="A16" t="s">
        <v>303</v>
      </c>
    </row>
    <row r="17" spans="1:1">
      <c r="A17" t="s">
        <v>304</v>
      </c>
    </row>
  </sheetData>
  <pageMargins left="0.74803149606299213" right="0.74803149606299213" top="0.98425196850393704" bottom="0.98425196850393704" header="0.39370078740157483" footer="0.39370078740157483"/>
  <pageSetup paperSize="9" orientation="portrait" r:id="rId1"/>
  <headerFooter alignWithMargins="0">
    <oddHeader>&amp;C&amp;"Arial,Bold"&amp;14FOR OFFICIAL USE ONLY &amp;"Arial,Regular"(when complete)&amp;R
&amp;"Arial,Bold"&amp;12ATTACHMENT G.2</oddHeader>
    <oddFooter>&amp;C&amp;"Arial,Bold"&amp;14FOR OFFICIAL USE ONLY&amp;"Arial,Regular" (when complete)</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workbookViewId="0">
      <selection activeCell="A23" sqref="A23"/>
    </sheetView>
  </sheetViews>
  <sheetFormatPr defaultColWidth="9.140625" defaultRowHeight="15"/>
  <cols>
    <col min="1" max="1" width="49.7109375" style="179" customWidth="1"/>
    <col min="2" max="3" width="15.7109375" style="179" customWidth="1"/>
    <col min="4" max="4" width="25.42578125" style="179" customWidth="1"/>
    <col min="5" max="5" width="26.42578125" style="179" customWidth="1"/>
    <col min="6" max="16384" width="9.140625" style="179"/>
  </cols>
  <sheetData>
    <row r="1" spans="1:7" ht="18">
      <c r="A1" s="6" t="s">
        <v>0</v>
      </c>
    </row>
    <row r="3" spans="1:7" ht="18">
      <c r="A3" s="180" t="s">
        <v>412</v>
      </c>
    </row>
    <row r="4" spans="1:7" ht="15.75" thickBot="1"/>
    <row r="5" spans="1:7" ht="15.75" thickBot="1">
      <c r="A5" s="181"/>
      <c r="B5" s="288" t="s">
        <v>413</v>
      </c>
      <c r="C5" s="289"/>
      <c r="D5" s="290" t="s">
        <v>422</v>
      </c>
      <c r="E5" s="289"/>
    </row>
    <row r="6" spans="1:7">
      <c r="A6" s="182"/>
      <c r="B6" s="183" t="s">
        <v>414</v>
      </c>
      <c r="C6" s="184" t="s">
        <v>415</v>
      </c>
      <c r="D6" s="183" t="s">
        <v>414</v>
      </c>
      <c r="E6" s="184" t="s">
        <v>415</v>
      </c>
    </row>
    <row r="7" spans="1:7" ht="15.75" thickBot="1">
      <c r="A7" s="185"/>
      <c r="B7" s="186"/>
      <c r="C7" s="187"/>
      <c r="D7" s="186"/>
      <c r="E7" s="188"/>
    </row>
    <row r="8" spans="1:7">
      <c r="A8" s="189" t="s">
        <v>416</v>
      </c>
      <c r="B8" s="190"/>
      <c r="C8" s="191"/>
      <c r="D8" s="190"/>
      <c r="E8" s="192"/>
      <c r="F8" s="193"/>
      <c r="G8" s="193"/>
    </row>
    <row r="9" spans="1:7">
      <c r="A9" s="194" t="s">
        <v>417</v>
      </c>
      <c r="B9" s="195"/>
      <c r="C9" s="196"/>
      <c r="D9" s="195"/>
      <c r="E9" s="197"/>
      <c r="F9" s="193"/>
      <c r="G9" s="193"/>
    </row>
    <row r="10" spans="1:7">
      <c r="A10" s="194" t="s">
        <v>418</v>
      </c>
      <c r="B10" s="195"/>
      <c r="C10" s="196"/>
      <c r="D10" s="195"/>
      <c r="E10" s="197"/>
      <c r="F10" s="193"/>
      <c r="G10" s="193"/>
    </row>
    <row r="11" spans="1:7">
      <c r="A11" s="198" t="s">
        <v>419</v>
      </c>
      <c r="B11" s="199"/>
      <c r="C11" s="200"/>
      <c r="D11" s="199"/>
      <c r="E11" s="201"/>
      <c r="F11" s="193"/>
      <c r="G11" s="193"/>
    </row>
    <row r="12" spans="1:7" ht="38.25">
      <c r="A12" s="202" t="s">
        <v>420</v>
      </c>
      <c r="B12" s="190"/>
      <c r="C12" s="191"/>
      <c r="D12" s="190"/>
      <c r="E12" s="192"/>
      <c r="F12" s="193"/>
      <c r="G12" s="193"/>
    </row>
    <row r="13" spans="1:7">
      <c r="A13" s="194" t="s">
        <v>417</v>
      </c>
      <c r="B13" s="195"/>
      <c r="C13" s="196"/>
      <c r="D13" s="195"/>
      <c r="E13" s="197"/>
      <c r="F13" s="193"/>
      <c r="G13" s="193"/>
    </row>
    <row r="14" spans="1:7">
      <c r="A14" s="194" t="s">
        <v>418</v>
      </c>
      <c r="B14" s="195"/>
      <c r="C14" s="196"/>
      <c r="D14" s="195"/>
      <c r="E14" s="197"/>
      <c r="F14" s="193"/>
      <c r="G14" s="193"/>
    </row>
    <row r="15" spans="1:7">
      <c r="A15" s="198" t="s">
        <v>419</v>
      </c>
      <c r="B15" s="199"/>
      <c r="C15" s="200"/>
      <c r="D15" s="199"/>
      <c r="E15" s="201"/>
      <c r="F15" s="193"/>
      <c r="G15" s="193"/>
    </row>
    <row r="16" spans="1:7">
      <c r="A16" s="194" t="s">
        <v>421</v>
      </c>
      <c r="B16" s="190"/>
      <c r="C16" s="191"/>
      <c r="D16" s="190"/>
      <c r="E16" s="192"/>
      <c r="F16" s="193"/>
      <c r="G16" s="193"/>
    </row>
    <row r="17" spans="1:7">
      <c r="A17" s="194" t="s">
        <v>417</v>
      </c>
      <c r="B17" s="195"/>
      <c r="C17" s="196"/>
      <c r="D17" s="203"/>
      <c r="E17" s="204"/>
      <c r="F17" s="193"/>
      <c r="G17" s="193"/>
    </row>
    <row r="18" spans="1:7">
      <c r="A18" s="194" t="s">
        <v>418</v>
      </c>
      <c r="B18" s="195"/>
      <c r="C18" s="196"/>
      <c r="D18" s="203"/>
      <c r="E18" s="204"/>
      <c r="F18" s="193"/>
      <c r="G18" s="193"/>
    </row>
    <row r="19" spans="1:7" ht="15.75" thickBot="1">
      <c r="A19" s="205" t="s">
        <v>419</v>
      </c>
      <c r="B19" s="206"/>
      <c r="C19" s="207"/>
      <c r="D19" s="208"/>
      <c r="E19" s="209"/>
      <c r="F19" s="193"/>
      <c r="G19" s="193"/>
    </row>
  </sheetData>
  <mergeCells count="2">
    <mergeCell ref="B5:C5"/>
    <mergeCell ref="D5:E5"/>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zoomScaleNormal="100" workbookViewId="0">
      <selection activeCell="H36" sqref="H36"/>
    </sheetView>
  </sheetViews>
  <sheetFormatPr defaultRowHeight="12.75"/>
  <cols>
    <col min="1" max="1" width="9" customWidth="1"/>
    <col min="2" max="2" width="27.7109375" customWidth="1"/>
    <col min="3" max="3" width="17.28515625" customWidth="1"/>
    <col min="4" max="4" width="17.7109375" customWidth="1"/>
    <col min="9" max="9" width="10.85546875" customWidth="1"/>
  </cols>
  <sheetData>
    <row r="1" spans="1:10" ht="18">
      <c r="A1" s="6" t="s">
        <v>0</v>
      </c>
    </row>
    <row r="2" spans="1:10" ht="18">
      <c r="A2" s="2"/>
    </row>
    <row r="3" spans="1:10" ht="18">
      <c r="A3" s="8" t="s">
        <v>342</v>
      </c>
    </row>
    <row r="4" spans="1:10" ht="18">
      <c r="A4" s="2"/>
    </row>
    <row r="5" spans="1:10" ht="12.6" customHeight="1">
      <c r="A5" s="273" t="s">
        <v>343</v>
      </c>
      <c r="B5" s="275" t="s">
        <v>344</v>
      </c>
      <c r="C5" s="277" t="s">
        <v>345</v>
      </c>
      <c r="D5" s="278"/>
    </row>
    <row r="6" spans="1:10" ht="24">
      <c r="A6" s="274"/>
      <c r="B6" s="276"/>
      <c r="C6" s="81" t="s">
        <v>346</v>
      </c>
      <c r="D6" s="82" t="s">
        <v>347</v>
      </c>
    </row>
    <row r="7" spans="1:10">
      <c r="A7" s="83" t="s">
        <v>51</v>
      </c>
      <c r="B7" s="84" t="s">
        <v>83</v>
      </c>
      <c r="C7" s="84"/>
      <c r="D7" s="85"/>
      <c r="I7" s="270"/>
      <c r="J7" s="271"/>
    </row>
    <row r="8" spans="1:10">
      <c r="A8" s="83" t="s">
        <v>52</v>
      </c>
      <c r="B8" s="84" t="s">
        <v>84</v>
      </c>
      <c r="C8" s="84"/>
      <c r="D8" s="84"/>
      <c r="I8" s="272"/>
      <c r="J8" s="271"/>
    </row>
    <row r="9" spans="1:10">
      <c r="A9" s="254" t="s">
        <v>261</v>
      </c>
      <c r="B9" s="255" t="s">
        <v>399</v>
      </c>
      <c r="C9" s="84"/>
      <c r="D9" s="84"/>
      <c r="I9" s="272"/>
      <c r="J9" s="271"/>
    </row>
    <row r="10" spans="1:10">
      <c r="A10" s="254" t="s">
        <v>260</v>
      </c>
      <c r="B10" s="255" t="s">
        <v>400</v>
      </c>
      <c r="C10" s="84"/>
      <c r="D10" s="84"/>
      <c r="I10" s="272"/>
      <c r="J10" s="271"/>
    </row>
    <row r="11" spans="1:10">
      <c r="A11" s="254" t="s">
        <v>401</v>
      </c>
      <c r="B11" s="255" t="s">
        <v>85</v>
      </c>
      <c r="C11" s="84"/>
      <c r="D11" s="84"/>
      <c r="I11" s="272"/>
      <c r="J11" s="271"/>
    </row>
    <row r="12" spans="1:10">
      <c r="A12" s="83" t="s">
        <v>53</v>
      </c>
      <c r="B12" s="84" t="s">
        <v>407</v>
      </c>
      <c r="C12" s="84"/>
      <c r="D12" s="84"/>
      <c r="I12" s="272"/>
      <c r="J12" s="271"/>
    </row>
    <row r="13" spans="1:10">
      <c r="A13" s="86"/>
      <c r="B13" s="84" t="s">
        <v>86</v>
      </c>
      <c r="C13" s="84"/>
      <c r="D13" s="84"/>
      <c r="I13" s="272"/>
      <c r="J13" s="271"/>
    </row>
    <row r="14" spans="1:10">
      <c r="A14" s="83"/>
      <c r="B14" s="84" t="s">
        <v>87</v>
      </c>
      <c r="C14" s="84"/>
      <c r="D14" s="84"/>
      <c r="I14" s="272"/>
      <c r="J14" s="271"/>
    </row>
    <row r="15" spans="1:10">
      <c r="A15" s="83" t="s">
        <v>54</v>
      </c>
      <c r="B15" s="84" t="s">
        <v>88</v>
      </c>
      <c r="C15" s="84"/>
      <c r="D15" s="84"/>
      <c r="I15" s="272"/>
      <c r="J15" s="271"/>
    </row>
    <row r="16" spans="1:10">
      <c r="A16" s="83" t="s">
        <v>56</v>
      </c>
      <c r="B16" s="84" t="s">
        <v>89</v>
      </c>
      <c r="C16" s="84"/>
      <c r="D16" s="84"/>
      <c r="I16" s="272"/>
      <c r="J16" s="271"/>
    </row>
    <row r="17" spans="1:10">
      <c r="A17" s="83" t="s">
        <v>57</v>
      </c>
      <c r="B17" s="84" t="s">
        <v>90</v>
      </c>
      <c r="C17" s="84"/>
      <c r="D17" s="84"/>
      <c r="I17" s="272"/>
      <c r="J17" s="271"/>
    </row>
    <row r="18" spans="1:10">
      <c r="A18" s="83" t="s">
        <v>58</v>
      </c>
      <c r="B18" s="84" t="s">
        <v>114</v>
      </c>
      <c r="C18" s="84"/>
      <c r="D18" s="84"/>
      <c r="I18" s="272"/>
      <c r="J18" s="271"/>
    </row>
    <row r="19" spans="1:10">
      <c r="A19" s="83" t="s">
        <v>59</v>
      </c>
      <c r="B19" s="84" t="s">
        <v>348</v>
      </c>
      <c r="C19" s="84"/>
      <c r="D19" s="84"/>
      <c r="I19" s="272"/>
      <c r="J19" s="271"/>
    </row>
    <row r="20" spans="1:10" ht="25.5">
      <c r="A20" s="87"/>
      <c r="B20" s="88" t="s">
        <v>349</v>
      </c>
      <c r="C20" s="88"/>
      <c r="D20" s="88"/>
      <c r="I20" s="272"/>
      <c r="J20" s="271"/>
    </row>
    <row r="21" spans="1:10">
      <c r="A21" s="83" t="s">
        <v>60</v>
      </c>
      <c r="B21" s="84" t="s">
        <v>350</v>
      </c>
      <c r="C21" s="84"/>
      <c r="D21" s="84"/>
      <c r="I21" s="272"/>
      <c r="J21" s="271"/>
    </row>
    <row r="22" spans="1:10">
      <c r="A22" s="83" t="s">
        <v>61</v>
      </c>
      <c r="B22" s="84" t="s">
        <v>91</v>
      </c>
      <c r="C22" s="84"/>
      <c r="D22" s="84"/>
      <c r="I22" s="272"/>
      <c r="J22" s="271"/>
    </row>
    <row r="23" spans="1:10">
      <c r="A23" s="83" t="s">
        <v>62</v>
      </c>
      <c r="B23" s="84" t="s">
        <v>351</v>
      </c>
      <c r="C23" s="84"/>
      <c r="D23" s="84"/>
      <c r="I23" s="272"/>
      <c r="J23" s="271"/>
    </row>
    <row r="24" spans="1:10">
      <c r="A24" s="83" t="s">
        <v>63</v>
      </c>
      <c r="B24" s="84" t="s">
        <v>352</v>
      </c>
      <c r="C24" s="84"/>
      <c r="D24" s="84"/>
      <c r="I24" s="272"/>
      <c r="J24" s="271"/>
    </row>
    <row r="25" spans="1:10">
      <c r="A25" s="83" t="s">
        <v>64</v>
      </c>
      <c r="B25" s="84" t="s">
        <v>353</v>
      </c>
      <c r="C25" s="84"/>
      <c r="D25" s="84"/>
      <c r="I25" s="272"/>
      <c r="J25" s="271"/>
    </row>
    <row r="26" spans="1:10" ht="25.5">
      <c r="A26" s="83" t="s">
        <v>115</v>
      </c>
      <c r="B26" s="84" t="s">
        <v>94</v>
      </c>
      <c r="C26" s="84"/>
      <c r="D26" s="84"/>
      <c r="I26" s="272"/>
      <c r="J26" s="271"/>
    </row>
    <row r="27" spans="1:10" ht="25.5">
      <c r="A27" s="83" t="s">
        <v>109</v>
      </c>
      <c r="B27" s="84" t="s">
        <v>95</v>
      </c>
      <c r="C27" s="84"/>
      <c r="D27" s="84"/>
      <c r="I27" s="272"/>
      <c r="J27" s="271"/>
    </row>
    <row r="28" spans="1:10" ht="25.5">
      <c r="A28" s="83" t="s">
        <v>135</v>
      </c>
      <c r="B28" s="84" t="s">
        <v>96</v>
      </c>
      <c r="C28" s="84"/>
      <c r="D28" s="84"/>
      <c r="I28" s="272"/>
      <c r="J28" s="271"/>
    </row>
    <row r="29" spans="1:10" ht="25.5">
      <c r="A29" s="83" t="s">
        <v>136</v>
      </c>
      <c r="B29" s="84" t="s">
        <v>354</v>
      </c>
      <c r="C29" s="84"/>
      <c r="D29" s="84"/>
      <c r="I29" s="272"/>
      <c r="J29" s="271"/>
    </row>
    <row r="30" spans="1:10">
      <c r="A30" s="83" t="s">
        <v>69</v>
      </c>
      <c r="B30" s="84" t="s">
        <v>93</v>
      </c>
      <c r="C30" s="84"/>
      <c r="D30" s="84"/>
      <c r="I30" s="272"/>
      <c r="J30" s="271"/>
    </row>
    <row r="31" spans="1:10" ht="25.5">
      <c r="A31" s="83" t="s">
        <v>140</v>
      </c>
      <c r="B31" s="84" t="s">
        <v>355</v>
      </c>
      <c r="C31" s="84"/>
      <c r="D31" s="84"/>
      <c r="I31" s="272"/>
      <c r="J31" s="271"/>
    </row>
    <row r="32" spans="1:10" ht="25.5">
      <c r="A32" s="83" t="s">
        <v>118</v>
      </c>
      <c r="B32" s="84" t="s">
        <v>81</v>
      </c>
      <c r="C32" s="84"/>
      <c r="D32" s="84"/>
      <c r="I32" s="272"/>
      <c r="J32" s="271"/>
    </row>
    <row r="33" spans="1:10" ht="25.5">
      <c r="A33" s="83" t="s">
        <v>117</v>
      </c>
      <c r="B33" s="84" t="s">
        <v>82</v>
      </c>
      <c r="C33" s="84"/>
      <c r="D33" s="84"/>
      <c r="I33" s="272"/>
      <c r="J33" s="271"/>
    </row>
    <row r="34" spans="1:10" ht="25.5">
      <c r="A34" s="83" t="s">
        <v>129</v>
      </c>
      <c r="B34" s="84" t="s">
        <v>98</v>
      </c>
      <c r="C34" s="84"/>
      <c r="D34" s="84"/>
      <c r="I34" s="272"/>
      <c r="J34" s="271"/>
    </row>
    <row r="35" spans="1:10" ht="25.5">
      <c r="A35" s="83" t="s">
        <v>128</v>
      </c>
      <c r="B35" s="84" t="s">
        <v>99</v>
      </c>
      <c r="C35" s="84"/>
      <c r="D35" s="84"/>
      <c r="I35" s="272"/>
      <c r="J35" s="271"/>
    </row>
    <row r="36" spans="1:10" ht="25.5">
      <c r="A36" s="83" t="s">
        <v>127</v>
      </c>
      <c r="B36" s="84" t="s">
        <v>356</v>
      </c>
      <c r="C36" s="84"/>
      <c r="D36" s="84"/>
      <c r="I36" s="272"/>
      <c r="J36" s="271"/>
    </row>
    <row r="37" spans="1:10" ht="25.5">
      <c r="A37" s="83" t="s">
        <v>126</v>
      </c>
      <c r="B37" s="84" t="s">
        <v>357</v>
      </c>
      <c r="C37" s="84"/>
      <c r="D37" s="84"/>
      <c r="I37" s="272"/>
      <c r="J37" s="271"/>
    </row>
    <row r="38" spans="1:10">
      <c r="I38" s="272"/>
      <c r="J38" s="271"/>
    </row>
    <row r="39" spans="1:10" s="90" customFormat="1">
      <c r="A39" s="89" t="s">
        <v>227</v>
      </c>
      <c r="I39" s="272"/>
      <c r="J39" s="271"/>
    </row>
    <row r="40" spans="1:10" s="90" customFormat="1">
      <c r="A40" s="91" t="s">
        <v>358</v>
      </c>
      <c r="I40" s="272"/>
      <c r="J40" s="271"/>
    </row>
    <row r="41" spans="1:10" s="90" customFormat="1">
      <c r="A41" s="91" t="s">
        <v>359</v>
      </c>
      <c r="I41" s="272"/>
      <c r="J41" s="271"/>
    </row>
    <row r="42" spans="1:10" s="90" customFormat="1">
      <c r="A42" s="91" t="s">
        <v>360</v>
      </c>
      <c r="I42" s="272"/>
      <c r="J42" s="271"/>
    </row>
    <row r="43" spans="1:10">
      <c r="A43" s="92" t="s">
        <v>361</v>
      </c>
      <c r="I43" s="272"/>
      <c r="J43" s="271"/>
    </row>
    <row r="44" spans="1:10">
      <c r="A44" s="92" t="s">
        <v>362</v>
      </c>
    </row>
    <row r="45" spans="1:10">
      <c r="A45" s="92" t="s">
        <v>363</v>
      </c>
    </row>
  </sheetData>
  <mergeCells count="3">
    <mergeCell ref="A5:A6"/>
    <mergeCell ref="B5:B6"/>
    <mergeCell ref="C5:D5"/>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workbookViewId="0">
      <selection activeCell="E29" sqref="E29"/>
    </sheetView>
  </sheetViews>
  <sheetFormatPr defaultColWidth="9.140625" defaultRowHeight="15"/>
  <cols>
    <col min="1" max="1" width="42.28515625" style="179" customWidth="1"/>
    <col min="2" max="4" width="15.7109375" style="179" customWidth="1"/>
    <col min="5" max="16384" width="9.140625" style="179"/>
  </cols>
  <sheetData>
    <row r="1" spans="1:4" ht="18">
      <c r="A1" s="6" t="s">
        <v>0</v>
      </c>
    </row>
    <row r="3" spans="1:4" ht="18">
      <c r="A3" s="180" t="s">
        <v>423</v>
      </c>
    </row>
    <row r="5" spans="1:4">
      <c r="A5" s="210"/>
      <c r="B5" s="211" t="s">
        <v>424</v>
      </c>
      <c r="C5" s="211" t="s">
        <v>425</v>
      </c>
      <c r="D5" s="211" t="s">
        <v>426</v>
      </c>
    </row>
    <row r="6" spans="1:4" ht="24.95" customHeight="1">
      <c r="A6" s="212" t="s">
        <v>427</v>
      </c>
      <c r="B6" s="213"/>
      <c r="C6" s="213"/>
      <c r="D6" s="213"/>
    </row>
    <row r="7" spans="1:4" ht="24.95" customHeight="1">
      <c r="A7" s="212" t="s">
        <v>428</v>
      </c>
      <c r="B7" s="214"/>
      <c r="C7" s="214"/>
      <c r="D7" s="214"/>
    </row>
    <row r="8" spans="1:4" ht="24.95" customHeight="1">
      <c r="A8" s="212" t="s">
        <v>429</v>
      </c>
      <c r="B8" s="215">
        <f>B6*B7</f>
        <v>0</v>
      </c>
      <c r="C8" s="215">
        <f>C6*C7</f>
        <v>0</v>
      </c>
      <c r="D8" s="215">
        <f>D6*D7</f>
        <v>0</v>
      </c>
    </row>
    <row r="9" spans="1:4" ht="24.95" customHeight="1">
      <c r="A9" s="212" t="s">
        <v>430</v>
      </c>
      <c r="B9" s="214"/>
      <c r="C9" s="214"/>
      <c r="D9" s="214"/>
    </row>
    <row r="10" spans="1:4" ht="24.95" customHeight="1">
      <c r="A10" s="212" t="s">
        <v>431</v>
      </c>
      <c r="B10" s="215">
        <f>B6*B9</f>
        <v>0</v>
      </c>
      <c r="C10" s="215">
        <f>C6*C9</f>
        <v>0</v>
      </c>
      <c r="D10" s="215">
        <f>D6*D9</f>
        <v>0</v>
      </c>
    </row>
    <row r="11" spans="1:4" ht="24.95" customHeight="1">
      <c r="A11" s="212" t="s">
        <v>432</v>
      </c>
      <c r="B11" s="215">
        <f>B8-B10</f>
        <v>0</v>
      </c>
      <c r="C11" s="215">
        <f>C8-C10</f>
        <v>0</v>
      </c>
      <c r="D11" s="215">
        <f>D8-D10</f>
        <v>0</v>
      </c>
    </row>
  </sheetData>
  <pageMargins left="0.7" right="0.7" top="0.75" bottom="0.75" header="0.3" footer="0.3"/>
  <pageSetup paperSize="9" orientation="portrait"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workbookViewId="0">
      <selection activeCell="A3" sqref="A3"/>
    </sheetView>
  </sheetViews>
  <sheetFormatPr defaultColWidth="9.140625" defaultRowHeight="15"/>
  <cols>
    <col min="1" max="1" width="15.7109375" style="179" customWidth="1"/>
    <col min="2" max="2" width="29.85546875" style="179" customWidth="1"/>
    <col min="3" max="5" width="15.7109375" style="179" customWidth="1"/>
    <col min="6" max="16384" width="9.140625" style="179"/>
  </cols>
  <sheetData>
    <row r="1" spans="1:5" ht="18">
      <c r="A1" s="6" t="s">
        <v>0</v>
      </c>
    </row>
    <row r="3" spans="1:5" ht="18">
      <c r="A3" s="180" t="s">
        <v>522</v>
      </c>
    </row>
    <row r="5" spans="1:5" ht="25.5">
      <c r="A5" s="216" t="s">
        <v>433</v>
      </c>
      <c r="B5" s="216" t="s">
        <v>434</v>
      </c>
      <c r="C5" s="216" t="s">
        <v>435</v>
      </c>
      <c r="D5" s="216" t="s">
        <v>436</v>
      </c>
      <c r="E5" s="216" t="s">
        <v>437</v>
      </c>
    </row>
    <row r="6" spans="1:5">
      <c r="A6" s="217" t="s">
        <v>51</v>
      </c>
      <c r="B6" s="217" t="s">
        <v>52</v>
      </c>
      <c r="C6" s="217" t="s">
        <v>50</v>
      </c>
      <c r="D6" s="217" t="s">
        <v>53</v>
      </c>
      <c r="E6" s="217" t="s">
        <v>54</v>
      </c>
    </row>
    <row r="10" spans="1:5">
      <c r="A10" s="218" t="s">
        <v>227</v>
      </c>
    </row>
    <row r="11" spans="1:5">
      <c r="A11" s="218" t="s">
        <v>51</v>
      </c>
      <c r="B11" s="179" t="s">
        <v>438</v>
      </c>
    </row>
    <row r="12" spans="1:5">
      <c r="A12" s="218" t="s">
        <v>52</v>
      </c>
      <c r="B12" s="179" t="s">
        <v>439</v>
      </c>
    </row>
    <row r="13" spans="1:5">
      <c r="A13" s="218" t="s">
        <v>50</v>
      </c>
      <c r="B13" s="179" t="s">
        <v>440</v>
      </c>
    </row>
    <row r="14" spans="1:5">
      <c r="A14" s="218" t="s">
        <v>53</v>
      </c>
      <c r="B14" s="179" t="s">
        <v>441</v>
      </c>
    </row>
    <row r="15" spans="1:5">
      <c r="A15" s="218" t="s">
        <v>54</v>
      </c>
      <c r="B15" s="179" t="s">
        <v>442</v>
      </c>
    </row>
  </sheetData>
  <pageMargins left="0.7" right="0.7" top="0.75" bottom="0.75" header="0.3" footer="0.3"/>
  <pageSetup paperSize="9" orientation="portrait"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tabSelected="1" workbookViewId="0">
      <selection activeCell="D13" sqref="D13"/>
    </sheetView>
  </sheetViews>
  <sheetFormatPr defaultRowHeight="12.75"/>
  <cols>
    <col min="1" max="1" width="16.140625" style="219" customWidth="1"/>
    <col min="2" max="2" width="41.28515625" style="219" customWidth="1"/>
    <col min="3" max="3" width="13.140625" style="219" customWidth="1"/>
    <col min="4" max="4" width="9.140625" style="219"/>
    <col min="5" max="5" width="14" style="219" customWidth="1"/>
    <col min="6" max="6" width="11" style="219" customWidth="1"/>
    <col min="7" max="7" width="13.7109375" style="219" customWidth="1"/>
    <col min="8" max="8" width="14.7109375" style="219" customWidth="1"/>
    <col min="9" max="9" width="20.7109375" style="219" customWidth="1"/>
    <col min="10" max="10" width="27.42578125" style="219" customWidth="1"/>
    <col min="11" max="256" width="9.140625" style="219"/>
    <col min="257" max="257" width="16.140625" style="219" customWidth="1"/>
    <col min="258" max="258" width="41.28515625" style="219" customWidth="1"/>
    <col min="259" max="259" width="13.140625" style="219" customWidth="1"/>
    <col min="260" max="260" width="9.140625" style="219"/>
    <col min="261" max="261" width="14" style="219" customWidth="1"/>
    <col min="262" max="262" width="11" style="219" customWidth="1"/>
    <col min="263" max="263" width="13.7109375" style="219" customWidth="1"/>
    <col min="264" max="264" width="14.7109375" style="219" customWidth="1"/>
    <col min="265" max="265" width="20.7109375" style="219" customWidth="1"/>
    <col min="266" max="266" width="27.42578125" style="219" customWidth="1"/>
    <col min="267" max="512" width="9.140625" style="219"/>
    <col min="513" max="513" width="16.140625" style="219" customWidth="1"/>
    <col min="514" max="514" width="41.28515625" style="219" customWidth="1"/>
    <col min="515" max="515" width="13.140625" style="219" customWidth="1"/>
    <col min="516" max="516" width="9.140625" style="219"/>
    <col min="517" max="517" width="14" style="219" customWidth="1"/>
    <col min="518" max="518" width="11" style="219" customWidth="1"/>
    <col min="519" max="519" width="13.7109375" style="219" customWidth="1"/>
    <col min="520" max="520" width="14.7109375" style="219" customWidth="1"/>
    <col min="521" max="521" width="20.7109375" style="219" customWidth="1"/>
    <col min="522" max="522" width="27.42578125" style="219" customWidth="1"/>
    <col min="523" max="768" width="9.140625" style="219"/>
    <col min="769" max="769" width="16.140625" style="219" customWidth="1"/>
    <col min="770" max="770" width="41.28515625" style="219" customWidth="1"/>
    <col min="771" max="771" width="13.140625" style="219" customWidth="1"/>
    <col min="772" max="772" width="9.140625" style="219"/>
    <col min="773" max="773" width="14" style="219" customWidth="1"/>
    <col min="774" max="774" width="11" style="219" customWidth="1"/>
    <col min="775" max="775" width="13.7109375" style="219" customWidth="1"/>
    <col min="776" max="776" width="14.7109375" style="219" customWidth="1"/>
    <col min="777" max="777" width="20.7109375" style="219" customWidth="1"/>
    <col min="778" max="778" width="27.42578125" style="219" customWidth="1"/>
    <col min="779" max="1024" width="9.140625" style="219"/>
    <col min="1025" max="1025" width="16.140625" style="219" customWidth="1"/>
    <col min="1026" max="1026" width="41.28515625" style="219" customWidth="1"/>
    <col min="1027" max="1027" width="13.140625" style="219" customWidth="1"/>
    <col min="1028" max="1028" width="9.140625" style="219"/>
    <col min="1029" max="1029" width="14" style="219" customWidth="1"/>
    <col min="1030" max="1030" width="11" style="219" customWidth="1"/>
    <col min="1031" max="1031" width="13.7109375" style="219" customWidth="1"/>
    <col min="1032" max="1032" width="14.7109375" style="219" customWidth="1"/>
    <col min="1033" max="1033" width="20.7109375" style="219" customWidth="1"/>
    <col min="1034" max="1034" width="27.42578125" style="219" customWidth="1"/>
    <col min="1035" max="1280" width="9.140625" style="219"/>
    <col min="1281" max="1281" width="16.140625" style="219" customWidth="1"/>
    <col min="1282" max="1282" width="41.28515625" style="219" customWidth="1"/>
    <col min="1283" max="1283" width="13.140625" style="219" customWidth="1"/>
    <col min="1284" max="1284" width="9.140625" style="219"/>
    <col min="1285" max="1285" width="14" style="219" customWidth="1"/>
    <col min="1286" max="1286" width="11" style="219" customWidth="1"/>
    <col min="1287" max="1287" width="13.7109375" style="219" customWidth="1"/>
    <col min="1288" max="1288" width="14.7109375" style="219" customWidth="1"/>
    <col min="1289" max="1289" width="20.7109375" style="219" customWidth="1"/>
    <col min="1290" max="1290" width="27.42578125" style="219" customWidth="1"/>
    <col min="1291" max="1536" width="9.140625" style="219"/>
    <col min="1537" max="1537" width="16.140625" style="219" customWidth="1"/>
    <col min="1538" max="1538" width="41.28515625" style="219" customWidth="1"/>
    <col min="1539" max="1539" width="13.140625" style="219" customWidth="1"/>
    <col min="1540" max="1540" width="9.140625" style="219"/>
    <col min="1541" max="1541" width="14" style="219" customWidth="1"/>
    <col min="1542" max="1542" width="11" style="219" customWidth="1"/>
    <col min="1543" max="1543" width="13.7109375" style="219" customWidth="1"/>
    <col min="1544" max="1544" width="14.7109375" style="219" customWidth="1"/>
    <col min="1545" max="1545" width="20.7109375" style="219" customWidth="1"/>
    <col min="1546" max="1546" width="27.42578125" style="219" customWidth="1"/>
    <col min="1547" max="1792" width="9.140625" style="219"/>
    <col min="1793" max="1793" width="16.140625" style="219" customWidth="1"/>
    <col min="1794" max="1794" width="41.28515625" style="219" customWidth="1"/>
    <col min="1795" max="1795" width="13.140625" style="219" customWidth="1"/>
    <col min="1796" max="1796" width="9.140625" style="219"/>
    <col min="1797" max="1797" width="14" style="219" customWidth="1"/>
    <col min="1798" max="1798" width="11" style="219" customWidth="1"/>
    <col min="1799" max="1799" width="13.7109375" style="219" customWidth="1"/>
    <col min="1800" max="1800" width="14.7109375" style="219" customWidth="1"/>
    <col min="1801" max="1801" width="20.7109375" style="219" customWidth="1"/>
    <col min="1802" max="1802" width="27.42578125" style="219" customWidth="1"/>
    <col min="1803" max="2048" width="9.140625" style="219"/>
    <col min="2049" max="2049" width="16.140625" style="219" customWidth="1"/>
    <col min="2050" max="2050" width="41.28515625" style="219" customWidth="1"/>
    <col min="2051" max="2051" width="13.140625" style="219" customWidth="1"/>
    <col min="2052" max="2052" width="9.140625" style="219"/>
    <col min="2053" max="2053" width="14" style="219" customWidth="1"/>
    <col min="2054" max="2054" width="11" style="219" customWidth="1"/>
    <col min="2055" max="2055" width="13.7109375" style="219" customWidth="1"/>
    <col min="2056" max="2056" width="14.7109375" style="219" customWidth="1"/>
    <col min="2057" max="2057" width="20.7109375" style="219" customWidth="1"/>
    <col min="2058" max="2058" width="27.42578125" style="219" customWidth="1"/>
    <col min="2059" max="2304" width="9.140625" style="219"/>
    <col min="2305" max="2305" width="16.140625" style="219" customWidth="1"/>
    <col min="2306" max="2306" width="41.28515625" style="219" customWidth="1"/>
    <col min="2307" max="2307" width="13.140625" style="219" customWidth="1"/>
    <col min="2308" max="2308" width="9.140625" style="219"/>
    <col min="2309" max="2309" width="14" style="219" customWidth="1"/>
    <col min="2310" max="2310" width="11" style="219" customWidth="1"/>
    <col min="2311" max="2311" width="13.7109375" style="219" customWidth="1"/>
    <col min="2312" max="2312" width="14.7109375" style="219" customWidth="1"/>
    <col min="2313" max="2313" width="20.7109375" style="219" customWidth="1"/>
    <col min="2314" max="2314" width="27.42578125" style="219" customWidth="1"/>
    <col min="2315" max="2560" width="9.140625" style="219"/>
    <col min="2561" max="2561" width="16.140625" style="219" customWidth="1"/>
    <col min="2562" max="2562" width="41.28515625" style="219" customWidth="1"/>
    <col min="2563" max="2563" width="13.140625" style="219" customWidth="1"/>
    <col min="2564" max="2564" width="9.140625" style="219"/>
    <col min="2565" max="2565" width="14" style="219" customWidth="1"/>
    <col min="2566" max="2566" width="11" style="219" customWidth="1"/>
    <col min="2567" max="2567" width="13.7109375" style="219" customWidth="1"/>
    <col min="2568" max="2568" width="14.7109375" style="219" customWidth="1"/>
    <col min="2569" max="2569" width="20.7109375" style="219" customWidth="1"/>
    <col min="2570" max="2570" width="27.42578125" style="219" customWidth="1"/>
    <col min="2571" max="2816" width="9.140625" style="219"/>
    <col min="2817" max="2817" width="16.140625" style="219" customWidth="1"/>
    <col min="2818" max="2818" width="41.28515625" style="219" customWidth="1"/>
    <col min="2819" max="2819" width="13.140625" style="219" customWidth="1"/>
    <col min="2820" max="2820" width="9.140625" style="219"/>
    <col min="2821" max="2821" width="14" style="219" customWidth="1"/>
    <col min="2822" max="2822" width="11" style="219" customWidth="1"/>
    <col min="2823" max="2823" width="13.7109375" style="219" customWidth="1"/>
    <col min="2824" max="2824" width="14.7109375" style="219" customWidth="1"/>
    <col min="2825" max="2825" width="20.7109375" style="219" customWidth="1"/>
    <col min="2826" max="2826" width="27.42578125" style="219" customWidth="1"/>
    <col min="2827" max="3072" width="9.140625" style="219"/>
    <col min="3073" max="3073" width="16.140625" style="219" customWidth="1"/>
    <col min="3074" max="3074" width="41.28515625" style="219" customWidth="1"/>
    <col min="3075" max="3075" width="13.140625" style="219" customWidth="1"/>
    <col min="3076" max="3076" width="9.140625" style="219"/>
    <col min="3077" max="3077" width="14" style="219" customWidth="1"/>
    <col min="3078" max="3078" width="11" style="219" customWidth="1"/>
    <col min="3079" max="3079" width="13.7109375" style="219" customWidth="1"/>
    <col min="3080" max="3080" width="14.7109375" style="219" customWidth="1"/>
    <col min="3081" max="3081" width="20.7109375" style="219" customWidth="1"/>
    <col min="3082" max="3082" width="27.42578125" style="219" customWidth="1"/>
    <col min="3083" max="3328" width="9.140625" style="219"/>
    <col min="3329" max="3329" width="16.140625" style="219" customWidth="1"/>
    <col min="3330" max="3330" width="41.28515625" style="219" customWidth="1"/>
    <col min="3331" max="3331" width="13.140625" style="219" customWidth="1"/>
    <col min="3332" max="3332" width="9.140625" style="219"/>
    <col min="3333" max="3333" width="14" style="219" customWidth="1"/>
    <col min="3334" max="3334" width="11" style="219" customWidth="1"/>
    <col min="3335" max="3335" width="13.7109375" style="219" customWidth="1"/>
    <col min="3336" max="3336" width="14.7109375" style="219" customWidth="1"/>
    <col min="3337" max="3337" width="20.7109375" style="219" customWidth="1"/>
    <col min="3338" max="3338" width="27.42578125" style="219" customWidth="1"/>
    <col min="3339" max="3584" width="9.140625" style="219"/>
    <col min="3585" max="3585" width="16.140625" style="219" customWidth="1"/>
    <col min="3586" max="3586" width="41.28515625" style="219" customWidth="1"/>
    <col min="3587" max="3587" width="13.140625" style="219" customWidth="1"/>
    <col min="3588" max="3588" width="9.140625" style="219"/>
    <col min="3589" max="3589" width="14" style="219" customWidth="1"/>
    <col min="3590" max="3590" width="11" style="219" customWidth="1"/>
    <col min="3591" max="3591" width="13.7109375" style="219" customWidth="1"/>
    <col min="3592" max="3592" width="14.7109375" style="219" customWidth="1"/>
    <col min="3593" max="3593" width="20.7109375" style="219" customWidth="1"/>
    <col min="3594" max="3594" width="27.42578125" style="219" customWidth="1"/>
    <col min="3595" max="3840" width="9.140625" style="219"/>
    <col min="3841" max="3841" width="16.140625" style="219" customWidth="1"/>
    <col min="3842" max="3842" width="41.28515625" style="219" customWidth="1"/>
    <col min="3843" max="3843" width="13.140625" style="219" customWidth="1"/>
    <col min="3844" max="3844" width="9.140625" style="219"/>
    <col min="3845" max="3845" width="14" style="219" customWidth="1"/>
    <col min="3846" max="3846" width="11" style="219" customWidth="1"/>
    <col min="3847" max="3847" width="13.7109375" style="219" customWidth="1"/>
    <col min="3848" max="3848" width="14.7109375" style="219" customWidth="1"/>
    <col min="3849" max="3849" width="20.7109375" style="219" customWidth="1"/>
    <col min="3850" max="3850" width="27.42578125" style="219" customWidth="1"/>
    <col min="3851" max="4096" width="9.140625" style="219"/>
    <col min="4097" max="4097" width="16.140625" style="219" customWidth="1"/>
    <col min="4098" max="4098" width="41.28515625" style="219" customWidth="1"/>
    <col min="4099" max="4099" width="13.140625" style="219" customWidth="1"/>
    <col min="4100" max="4100" width="9.140625" style="219"/>
    <col min="4101" max="4101" width="14" style="219" customWidth="1"/>
    <col min="4102" max="4102" width="11" style="219" customWidth="1"/>
    <col min="4103" max="4103" width="13.7109375" style="219" customWidth="1"/>
    <col min="4104" max="4104" width="14.7109375" style="219" customWidth="1"/>
    <col min="4105" max="4105" width="20.7109375" style="219" customWidth="1"/>
    <col min="4106" max="4106" width="27.42578125" style="219" customWidth="1"/>
    <col min="4107" max="4352" width="9.140625" style="219"/>
    <col min="4353" max="4353" width="16.140625" style="219" customWidth="1"/>
    <col min="4354" max="4354" width="41.28515625" style="219" customWidth="1"/>
    <col min="4355" max="4355" width="13.140625" style="219" customWidth="1"/>
    <col min="4356" max="4356" width="9.140625" style="219"/>
    <col min="4357" max="4357" width="14" style="219" customWidth="1"/>
    <col min="4358" max="4358" width="11" style="219" customWidth="1"/>
    <col min="4359" max="4359" width="13.7109375" style="219" customWidth="1"/>
    <col min="4360" max="4360" width="14.7109375" style="219" customWidth="1"/>
    <col min="4361" max="4361" width="20.7109375" style="219" customWidth="1"/>
    <col min="4362" max="4362" width="27.42578125" style="219" customWidth="1"/>
    <col min="4363" max="4608" width="9.140625" style="219"/>
    <col min="4609" max="4609" width="16.140625" style="219" customWidth="1"/>
    <col min="4610" max="4610" width="41.28515625" style="219" customWidth="1"/>
    <col min="4611" max="4611" width="13.140625" style="219" customWidth="1"/>
    <col min="4612" max="4612" width="9.140625" style="219"/>
    <col min="4613" max="4613" width="14" style="219" customWidth="1"/>
    <col min="4614" max="4614" width="11" style="219" customWidth="1"/>
    <col min="4615" max="4615" width="13.7109375" style="219" customWidth="1"/>
    <col min="4616" max="4616" width="14.7109375" style="219" customWidth="1"/>
    <col min="4617" max="4617" width="20.7109375" style="219" customWidth="1"/>
    <col min="4618" max="4618" width="27.42578125" style="219" customWidth="1"/>
    <col min="4619" max="4864" width="9.140625" style="219"/>
    <col min="4865" max="4865" width="16.140625" style="219" customWidth="1"/>
    <col min="4866" max="4866" width="41.28515625" style="219" customWidth="1"/>
    <col min="4867" max="4867" width="13.140625" style="219" customWidth="1"/>
    <col min="4868" max="4868" width="9.140625" style="219"/>
    <col min="4869" max="4869" width="14" style="219" customWidth="1"/>
    <col min="4870" max="4870" width="11" style="219" customWidth="1"/>
    <col min="4871" max="4871" width="13.7109375" style="219" customWidth="1"/>
    <col min="4872" max="4872" width="14.7109375" style="219" customWidth="1"/>
    <col min="4873" max="4873" width="20.7109375" style="219" customWidth="1"/>
    <col min="4874" max="4874" width="27.42578125" style="219" customWidth="1"/>
    <col min="4875" max="5120" width="9.140625" style="219"/>
    <col min="5121" max="5121" width="16.140625" style="219" customWidth="1"/>
    <col min="5122" max="5122" width="41.28515625" style="219" customWidth="1"/>
    <col min="5123" max="5123" width="13.140625" style="219" customWidth="1"/>
    <col min="5124" max="5124" width="9.140625" style="219"/>
    <col min="5125" max="5125" width="14" style="219" customWidth="1"/>
    <col min="5126" max="5126" width="11" style="219" customWidth="1"/>
    <col min="5127" max="5127" width="13.7109375" style="219" customWidth="1"/>
    <col min="5128" max="5128" width="14.7109375" style="219" customWidth="1"/>
    <col min="5129" max="5129" width="20.7109375" style="219" customWidth="1"/>
    <col min="5130" max="5130" width="27.42578125" style="219" customWidth="1"/>
    <col min="5131" max="5376" width="9.140625" style="219"/>
    <col min="5377" max="5377" width="16.140625" style="219" customWidth="1"/>
    <col min="5378" max="5378" width="41.28515625" style="219" customWidth="1"/>
    <col min="5379" max="5379" width="13.140625" style="219" customWidth="1"/>
    <col min="5380" max="5380" width="9.140625" style="219"/>
    <col min="5381" max="5381" width="14" style="219" customWidth="1"/>
    <col min="5382" max="5382" width="11" style="219" customWidth="1"/>
    <col min="5383" max="5383" width="13.7109375" style="219" customWidth="1"/>
    <col min="5384" max="5384" width="14.7109375" style="219" customWidth="1"/>
    <col min="5385" max="5385" width="20.7109375" style="219" customWidth="1"/>
    <col min="5386" max="5386" width="27.42578125" style="219" customWidth="1"/>
    <col min="5387" max="5632" width="9.140625" style="219"/>
    <col min="5633" max="5633" width="16.140625" style="219" customWidth="1"/>
    <col min="5634" max="5634" width="41.28515625" style="219" customWidth="1"/>
    <col min="5635" max="5635" width="13.140625" style="219" customWidth="1"/>
    <col min="5636" max="5636" width="9.140625" style="219"/>
    <col min="5637" max="5637" width="14" style="219" customWidth="1"/>
    <col min="5638" max="5638" width="11" style="219" customWidth="1"/>
    <col min="5639" max="5639" width="13.7109375" style="219" customWidth="1"/>
    <col min="5640" max="5640" width="14.7109375" style="219" customWidth="1"/>
    <col min="5641" max="5641" width="20.7109375" style="219" customWidth="1"/>
    <col min="5642" max="5642" width="27.42578125" style="219" customWidth="1"/>
    <col min="5643" max="5888" width="9.140625" style="219"/>
    <col min="5889" max="5889" width="16.140625" style="219" customWidth="1"/>
    <col min="5890" max="5890" width="41.28515625" style="219" customWidth="1"/>
    <col min="5891" max="5891" width="13.140625" style="219" customWidth="1"/>
    <col min="5892" max="5892" width="9.140625" style="219"/>
    <col min="5893" max="5893" width="14" style="219" customWidth="1"/>
    <col min="5894" max="5894" width="11" style="219" customWidth="1"/>
    <col min="5895" max="5895" width="13.7109375" style="219" customWidth="1"/>
    <col min="5896" max="5896" width="14.7109375" style="219" customWidth="1"/>
    <col min="5897" max="5897" width="20.7109375" style="219" customWidth="1"/>
    <col min="5898" max="5898" width="27.42578125" style="219" customWidth="1"/>
    <col min="5899" max="6144" width="9.140625" style="219"/>
    <col min="6145" max="6145" width="16.140625" style="219" customWidth="1"/>
    <col min="6146" max="6146" width="41.28515625" style="219" customWidth="1"/>
    <col min="6147" max="6147" width="13.140625" style="219" customWidth="1"/>
    <col min="6148" max="6148" width="9.140625" style="219"/>
    <col min="6149" max="6149" width="14" style="219" customWidth="1"/>
    <col min="6150" max="6150" width="11" style="219" customWidth="1"/>
    <col min="6151" max="6151" width="13.7109375" style="219" customWidth="1"/>
    <col min="6152" max="6152" width="14.7109375" style="219" customWidth="1"/>
    <col min="6153" max="6153" width="20.7109375" style="219" customWidth="1"/>
    <col min="6154" max="6154" width="27.42578125" style="219" customWidth="1"/>
    <col min="6155" max="6400" width="9.140625" style="219"/>
    <col min="6401" max="6401" width="16.140625" style="219" customWidth="1"/>
    <col min="6402" max="6402" width="41.28515625" style="219" customWidth="1"/>
    <col min="6403" max="6403" width="13.140625" style="219" customWidth="1"/>
    <col min="6404" max="6404" width="9.140625" style="219"/>
    <col min="6405" max="6405" width="14" style="219" customWidth="1"/>
    <col min="6406" max="6406" width="11" style="219" customWidth="1"/>
    <col min="6407" max="6407" width="13.7109375" style="219" customWidth="1"/>
    <col min="6408" max="6408" width="14.7109375" style="219" customWidth="1"/>
    <col min="6409" max="6409" width="20.7109375" style="219" customWidth="1"/>
    <col min="6410" max="6410" width="27.42578125" style="219" customWidth="1"/>
    <col min="6411" max="6656" width="9.140625" style="219"/>
    <col min="6657" max="6657" width="16.140625" style="219" customWidth="1"/>
    <col min="6658" max="6658" width="41.28515625" style="219" customWidth="1"/>
    <col min="6659" max="6659" width="13.140625" style="219" customWidth="1"/>
    <col min="6660" max="6660" width="9.140625" style="219"/>
    <col min="6661" max="6661" width="14" style="219" customWidth="1"/>
    <col min="6662" max="6662" width="11" style="219" customWidth="1"/>
    <col min="6663" max="6663" width="13.7109375" style="219" customWidth="1"/>
    <col min="6664" max="6664" width="14.7109375" style="219" customWidth="1"/>
    <col min="6665" max="6665" width="20.7109375" style="219" customWidth="1"/>
    <col min="6666" max="6666" width="27.42578125" style="219" customWidth="1"/>
    <col min="6667" max="6912" width="9.140625" style="219"/>
    <col min="6913" max="6913" width="16.140625" style="219" customWidth="1"/>
    <col min="6914" max="6914" width="41.28515625" style="219" customWidth="1"/>
    <col min="6915" max="6915" width="13.140625" style="219" customWidth="1"/>
    <col min="6916" max="6916" width="9.140625" style="219"/>
    <col min="6917" max="6917" width="14" style="219" customWidth="1"/>
    <col min="6918" max="6918" width="11" style="219" customWidth="1"/>
    <col min="6919" max="6919" width="13.7109375" style="219" customWidth="1"/>
    <col min="6920" max="6920" width="14.7109375" style="219" customWidth="1"/>
    <col min="6921" max="6921" width="20.7109375" style="219" customWidth="1"/>
    <col min="6922" max="6922" width="27.42578125" style="219" customWidth="1"/>
    <col min="6923" max="7168" width="9.140625" style="219"/>
    <col min="7169" max="7169" width="16.140625" style="219" customWidth="1"/>
    <col min="7170" max="7170" width="41.28515625" style="219" customWidth="1"/>
    <col min="7171" max="7171" width="13.140625" style="219" customWidth="1"/>
    <col min="7172" max="7172" width="9.140625" style="219"/>
    <col min="7173" max="7173" width="14" style="219" customWidth="1"/>
    <col min="7174" max="7174" width="11" style="219" customWidth="1"/>
    <col min="7175" max="7175" width="13.7109375" style="219" customWidth="1"/>
    <col min="7176" max="7176" width="14.7109375" style="219" customWidth="1"/>
    <col min="7177" max="7177" width="20.7109375" style="219" customWidth="1"/>
    <col min="7178" max="7178" width="27.42578125" style="219" customWidth="1"/>
    <col min="7179" max="7424" width="9.140625" style="219"/>
    <col min="7425" max="7425" width="16.140625" style="219" customWidth="1"/>
    <col min="7426" max="7426" width="41.28515625" style="219" customWidth="1"/>
    <col min="7427" max="7427" width="13.140625" style="219" customWidth="1"/>
    <col min="7428" max="7428" width="9.140625" style="219"/>
    <col min="7429" max="7429" width="14" style="219" customWidth="1"/>
    <col min="7430" max="7430" width="11" style="219" customWidth="1"/>
    <col min="7431" max="7431" width="13.7109375" style="219" customWidth="1"/>
    <col min="7432" max="7432" width="14.7109375" style="219" customWidth="1"/>
    <col min="7433" max="7433" width="20.7109375" style="219" customWidth="1"/>
    <col min="7434" max="7434" width="27.42578125" style="219" customWidth="1"/>
    <col min="7435" max="7680" width="9.140625" style="219"/>
    <col min="7681" max="7681" width="16.140625" style="219" customWidth="1"/>
    <col min="7682" max="7682" width="41.28515625" style="219" customWidth="1"/>
    <col min="7683" max="7683" width="13.140625" style="219" customWidth="1"/>
    <col min="7684" max="7684" width="9.140625" style="219"/>
    <col min="7685" max="7685" width="14" style="219" customWidth="1"/>
    <col min="7686" max="7686" width="11" style="219" customWidth="1"/>
    <col min="7687" max="7687" width="13.7109375" style="219" customWidth="1"/>
    <col min="7688" max="7688" width="14.7109375" style="219" customWidth="1"/>
    <col min="7689" max="7689" width="20.7109375" style="219" customWidth="1"/>
    <col min="7690" max="7690" width="27.42578125" style="219" customWidth="1"/>
    <col min="7691" max="7936" width="9.140625" style="219"/>
    <col min="7937" max="7937" width="16.140625" style="219" customWidth="1"/>
    <col min="7938" max="7938" width="41.28515625" style="219" customWidth="1"/>
    <col min="7939" max="7939" width="13.140625" style="219" customWidth="1"/>
    <col min="7940" max="7940" width="9.140625" style="219"/>
    <col min="7941" max="7941" width="14" style="219" customWidth="1"/>
    <col min="7942" max="7942" width="11" style="219" customWidth="1"/>
    <col min="7943" max="7943" width="13.7109375" style="219" customWidth="1"/>
    <col min="7944" max="7944" width="14.7109375" style="219" customWidth="1"/>
    <col min="7945" max="7945" width="20.7109375" style="219" customWidth="1"/>
    <col min="7946" max="7946" width="27.42578125" style="219" customWidth="1"/>
    <col min="7947" max="8192" width="9.140625" style="219"/>
    <col min="8193" max="8193" width="16.140625" style="219" customWidth="1"/>
    <col min="8194" max="8194" width="41.28515625" style="219" customWidth="1"/>
    <col min="8195" max="8195" width="13.140625" style="219" customWidth="1"/>
    <col min="8196" max="8196" width="9.140625" style="219"/>
    <col min="8197" max="8197" width="14" style="219" customWidth="1"/>
    <col min="8198" max="8198" width="11" style="219" customWidth="1"/>
    <col min="8199" max="8199" width="13.7109375" style="219" customWidth="1"/>
    <col min="8200" max="8200" width="14.7109375" style="219" customWidth="1"/>
    <col min="8201" max="8201" width="20.7109375" style="219" customWidth="1"/>
    <col min="8202" max="8202" width="27.42578125" style="219" customWidth="1"/>
    <col min="8203" max="8448" width="9.140625" style="219"/>
    <col min="8449" max="8449" width="16.140625" style="219" customWidth="1"/>
    <col min="8450" max="8450" width="41.28515625" style="219" customWidth="1"/>
    <col min="8451" max="8451" width="13.140625" style="219" customWidth="1"/>
    <col min="8452" max="8452" width="9.140625" style="219"/>
    <col min="8453" max="8453" width="14" style="219" customWidth="1"/>
    <col min="8454" max="8454" width="11" style="219" customWidth="1"/>
    <col min="8455" max="8455" width="13.7109375" style="219" customWidth="1"/>
    <col min="8456" max="8456" width="14.7109375" style="219" customWidth="1"/>
    <col min="8457" max="8457" width="20.7109375" style="219" customWidth="1"/>
    <col min="8458" max="8458" width="27.42578125" style="219" customWidth="1"/>
    <col min="8459" max="8704" width="9.140625" style="219"/>
    <col min="8705" max="8705" width="16.140625" style="219" customWidth="1"/>
    <col min="8706" max="8706" width="41.28515625" style="219" customWidth="1"/>
    <col min="8707" max="8707" width="13.140625" style="219" customWidth="1"/>
    <col min="8708" max="8708" width="9.140625" style="219"/>
    <col min="8709" max="8709" width="14" style="219" customWidth="1"/>
    <col min="8710" max="8710" width="11" style="219" customWidth="1"/>
    <col min="8711" max="8711" width="13.7109375" style="219" customWidth="1"/>
    <col min="8712" max="8712" width="14.7109375" style="219" customWidth="1"/>
    <col min="8713" max="8713" width="20.7109375" style="219" customWidth="1"/>
    <col min="8714" max="8714" width="27.42578125" style="219" customWidth="1"/>
    <col min="8715" max="8960" width="9.140625" style="219"/>
    <col min="8961" max="8961" width="16.140625" style="219" customWidth="1"/>
    <col min="8962" max="8962" width="41.28515625" style="219" customWidth="1"/>
    <col min="8963" max="8963" width="13.140625" style="219" customWidth="1"/>
    <col min="8964" max="8964" width="9.140625" style="219"/>
    <col min="8965" max="8965" width="14" style="219" customWidth="1"/>
    <col min="8966" max="8966" width="11" style="219" customWidth="1"/>
    <col min="8967" max="8967" width="13.7109375" style="219" customWidth="1"/>
    <col min="8968" max="8968" width="14.7109375" style="219" customWidth="1"/>
    <col min="8969" max="8969" width="20.7109375" style="219" customWidth="1"/>
    <col min="8970" max="8970" width="27.42578125" style="219" customWidth="1"/>
    <col min="8971" max="9216" width="9.140625" style="219"/>
    <col min="9217" max="9217" width="16.140625" style="219" customWidth="1"/>
    <col min="9218" max="9218" width="41.28515625" style="219" customWidth="1"/>
    <col min="9219" max="9219" width="13.140625" style="219" customWidth="1"/>
    <col min="9220" max="9220" width="9.140625" style="219"/>
    <col min="9221" max="9221" width="14" style="219" customWidth="1"/>
    <col min="9222" max="9222" width="11" style="219" customWidth="1"/>
    <col min="9223" max="9223" width="13.7109375" style="219" customWidth="1"/>
    <col min="9224" max="9224" width="14.7109375" style="219" customWidth="1"/>
    <col min="9225" max="9225" width="20.7109375" style="219" customWidth="1"/>
    <col min="9226" max="9226" width="27.42578125" style="219" customWidth="1"/>
    <col min="9227" max="9472" width="9.140625" style="219"/>
    <col min="9473" max="9473" width="16.140625" style="219" customWidth="1"/>
    <col min="9474" max="9474" width="41.28515625" style="219" customWidth="1"/>
    <col min="9475" max="9475" width="13.140625" style="219" customWidth="1"/>
    <col min="9476" max="9476" width="9.140625" style="219"/>
    <col min="9477" max="9477" width="14" style="219" customWidth="1"/>
    <col min="9478" max="9478" width="11" style="219" customWidth="1"/>
    <col min="9479" max="9479" width="13.7109375" style="219" customWidth="1"/>
    <col min="9480" max="9480" width="14.7109375" style="219" customWidth="1"/>
    <col min="9481" max="9481" width="20.7109375" style="219" customWidth="1"/>
    <col min="9482" max="9482" width="27.42578125" style="219" customWidth="1"/>
    <col min="9483" max="9728" width="9.140625" style="219"/>
    <col min="9729" max="9729" width="16.140625" style="219" customWidth="1"/>
    <col min="9730" max="9730" width="41.28515625" style="219" customWidth="1"/>
    <col min="9731" max="9731" width="13.140625" style="219" customWidth="1"/>
    <col min="9732" max="9732" width="9.140625" style="219"/>
    <col min="9733" max="9733" width="14" style="219" customWidth="1"/>
    <col min="9734" max="9734" width="11" style="219" customWidth="1"/>
    <col min="9735" max="9735" width="13.7109375" style="219" customWidth="1"/>
    <col min="9736" max="9736" width="14.7109375" style="219" customWidth="1"/>
    <col min="9737" max="9737" width="20.7109375" style="219" customWidth="1"/>
    <col min="9738" max="9738" width="27.42578125" style="219" customWidth="1"/>
    <col min="9739" max="9984" width="9.140625" style="219"/>
    <col min="9985" max="9985" width="16.140625" style="219" customWidth="1"/>
    <col min="9986" max="9986" width="41.28515625" style="219" customWidth="1"/>
    <col min="9987" max="9987" width="13.140625" style="219" customWidth="1"/>
    <col min="9988" max="9988" width="9.140625" style="219"/>
    <col min="9989" max="9989" width="14" style="219" customWidth="1"/>
    <col min="9990" max="9990" width="11" style="219" customWidth="1"/>
    <col min="9991" max="9991" width="13.7109375" style="219" customWidth="1"/>
    <col min="9992" max="9992" width="14.7109375" style="219" customWidth="1"/>
    <col min="9993" max="9993" width="20.7109375" style="219" customWidth="1"/>
    <col min="9994" max="9994" width="27.42578125" style="219" customWidth="1"/>
    <col min="9995" max="10240" width="9.140625" style="219"/>
    <col min="10241" max="10241" width="16.140625" style="219" customWidth="1"/>
    <col min="10242" max="10242" width="41.28515625" style="219" customWidth="1"/>
    <col min="10243" max="10243" width="13.140625" style="219" customWidth="1"/>
    <col min="10244" max="10244" width="9.140625" style="219"/>
    <col min="10245" max="10245" width="14" style="219" customWidth="1"/>
    <col min="10246" max="10246" width="11" style="219" customWidth="1"/>
    <col min="10247" max="10247" width="13.7109375" style="219" customWidth="1"/>
    <col min="10248" max="10248" width="14.7109375" style="219" customWidth="1"/>
    <col min="10249" max="10249" width="20.7109375" style="219" customWidth="1"/>
    <col min="10250" max="10250" width="27.42578125" style="219" customWidth="1"/>
    <col min="10251" max="10496" width="9.140625" style="219"/>
    <col min="10497" max="10497" width="16.140625" style="219" customWidth="1"/>
    <col min="10498" max="10498" width="41.28515625" style="219" customWidth="1"/>
    <col min="10499" max="10499" width="13.140625" style="219" customWidth="1"/>
    <col min="10500" max="10500" width="9.140625" style="219"/>
    <col min="10501" max="10501" width="14" style="219" customWidth="1"/>
    <col min="10502" max="10502" width="11" style="219" customWidth="1"/>
    <col min="10503" max="10503" width="13.7109375" style="219" customWidth="1"/>
    <col min="10504" max="10504" width="14.7109375" style="219" customWidth="1"/>
    <col min="10505" max="10505" width="20.7109375" style="219" customWidth="1"/>
    <col min="10506" max="10506" width="27.42578125" style="219" customWidth="1"/>
    <col min="10507" max="10752" width="9.140625" style="219"/>
    <col min="10753" max="10753" width="16.140625" style="219" customWidth="1"/>
    <col min="10754" max="10754" width="41.28515625" style="219" customWidth="1"/>
    <col min="10755" max="10755" width="13.140625" style="219" customWidth="1"/>
    <col min="10756" max="10756" width="9.140625" style="219"/>
    <col min="10757" max="10757" width="14" style="219" customWidth="1"/>
    <col min="10758" max="10758" width="11" style="219" customWidth="1"/>
    <col min="10759" max="10759" width="13.7109375" style="219" customWidth="1"/>
    <col min="10760" max="10760" width="14.7109375" style="219" customWidth="1"/>
    <col min="10761" max="10761" width="20.7109375" style="219" customWidth="1"/>
    <col min="10762" max="10762" width="27.42578125" style="219" customWidth="1"/>
    <col min="10763" max="11008" width="9.140625" style="219"/>
    <col min="11009" max="11009" width="16.140625" style="219" customWidth="1"/>
    <col min="11010" max="11010" width="41.28515625" style="219" customWidth="1"/>
    <col min="11011" max="11011" width="13.140625" style="219" customWidth="1"/>
    <col min="11012" max="11012" width="9.140625" style="219"/>
    <col min="11013" max="11013" width="14" style="219" customWidth="1"/>
    <col min="11014" max="11014" width="11" style="219" customWidth="1"/>
    <col min="11015" max="11015" width="13.7109375" style="219" customWidth="1"/>
    <col min="11016" max="11016" width="14.7109375" style="219" customWidth="1"/>
    <col min="11017" max="11017" width="20.7109375" style="219" customWidth="1"/>
    <col min="11018" max="11018" width="27.42578125" style="219" customWidth="1"/>
    <col min="11019" max="11264" width="9.140625" style="219"/>
    <col min="11265" max="11265" width="16.140625" style="219" customWidth="1"/>
    <col min="11266" max="11266" width="41.28515625" style="219" customWidth="1"/>
    <col min="11267" max="11267" width="13.140625" style="219" customWidth="1"/>
    <col min="11268" max="11268" width="9.140625" style="219"/>
    <col min="11269" max="11269" width="14" style="219" customWidth="1"/>
    <col min="11270" max="11270" width="11" style="219" customWidth="1"/>
    <col min="11271" max="11271" width="13.7109375" style="219" customWidth="1"/>
    <col min="11272" max="11272" width="14.7109375" style="219" customWidth="1"/>
    <col min="11273" max="11273" width="20.7109375" style="219" customWidth="1"/>
    <col min="11274" max="11274" width="27.42578125" style="219" customWidth="1"/>
    <col min="11275" max="11520" width="9.140625" style="219"/>
    <col min="11521" max="11521" width="16.140625" style="219" customWidth="1"/>
    <col min="11522" max="11522" width="41.28515625" style="219" customWidth="1"/>
    <col min="11523" max="11523" width="13.140625" style="219" customWidth="1"/>
    <col min="11524" max="11524" width="9.140625" style="219"/>
    <col min="11525" max="11525" width="14" style="219" customWidth="1"/>
    <col min="11526" max="11526" width="11" style="219" customWidth="1"/>
    <col min="11527" max="11527" width="13.7109375" style="219" customWidth="1"/>
    <col min="11528" max="11528" width="14.7109375" style="219" customWidth="1"/>
    <col min="11529" max="11529" width="20.7109375" style="219" customWidth="1"/>
    <col min="11530" max="11530" width="27.42578125" style="219" customWidth="1"/>
    <col min="11531" max="11776" width="9.140625" style="219"/>
    <col min="11777" max="11777" width="16.140625" style="219" customWidth="1"/>
    <col min="11778" max="11778" width="41.28515625" style="219" customWidth="1"/>
    <col min="11779" max="11779" width="13.140625" style="219" customWidth="1"/>
    <col min="11780" max="11780" width="9.140625" style="219"/>
    <col min="11781" max="11781" width="14" style="219" customWidth="1"/>
    <col min="11782" max="11782" width="11" style="219" customWidth="1"/>
    <col min="11783" max="11783" width="13.7109375" style="219" customWidth="1"/>
    <col min="11784" max="11784" width="14.7109375" style="219" customWidth="1"/>
    <col min="11785" max="11785" width="20.7109375" style="219" customWidth="1"/>
    <col min="11786" max="11786" width="27.42578125" style="219" customWidth="1"/>
    <col min="11787" max="12032" width="9.140625" style="219"/>
    <col min="12033" max="12033" width="16.140625" style="219" customWidth="1"/>
    <col min="12034" max="12034" width="41.28515625" style="219" customWidth="1"/>
    <col min="12035" max="12035" width="13.140625" style="219" customWidth="1"/>
    <col min="12036" max="12036" width="9.140625" style="219"/>
    <col min="12037" max="12037" width="14" style="219" customWidth="1"/>
    <col min="12038" max="12038" width="11" style="219" customWidth="1"/>
    <col min="12039" max="12039" width="13.7109375" style="219" customWidth="1"/>
    <col min="12040" max="12040" width="14.7109375" style="219" customWidth="1"/>
    <col min="12041" max="12041" width="20.7109375" style="219" customWidth="1"/>
    <col min="12042" max="12042" width="27.42578125" style="219" customWidth="1"/>
    <col min="12043" max="12288" width="9.140625" style="219"/>
    <col min="12289" max="12289" width="16.140625" style="219" customWidth="1"/>
    <col min="12290" max="12290" width="41.28515625" style="219" customWidth="1"/>
    <col min="12291" max="12291" width="13.140625" style="219" customWidth="1"/>
    <col min="12292" max="12292" width="9.140625" style="219"/>
    <col min="12293" max="12293" width="14" style="219" customWidth="1"/>
    <col min="12294" max="12294" width="11" style="219" customWidth="1"/>
    <col min="12295" max="12295" width="13.7109375" style="219" customWidth="1"/>
    <col min="12296" max="12296" width="14.7109375" style="219" customWidth="1"/>
    <col min="12297" max="12297" width="20.7109375" style="219" customWidth="1"/>
    <col min="12298" max="12298" width="27.42578125" style="219" customWidth="1"/>
    <col min="12299" max="12544" width="9.140625" style="219"/>
    <col min="12545" max="12545" width="16.140625" style="219" customWidth="1"/>
    <col min="12546" max="12546" width="41.28515625" style="219" customWidth="1"/>
    <col min="12547" max="12547" width="13.140625" style="219" customWidth="1"/>
    <col min="12548" max="12548" width="9.140625" style="219"/>
    <col min="12549" max="12549" width="14" style="219" customWidth="1"/>
    <col min="12550" max="12550" width="11" style="219" customWidth="1"/>
    <col min="12551" max="12551" width="13.7109375" style="219" customWidth="1"/>
    <col min="12552" max="12552" width="14.7109375" style="219" customWidth="1"/>
    <col min="12553" max="12553" width="20.7109375" style="219" customWidth="1"/>
    <col min="12554" max="12554" width="27.42578125" style="219" customWidth="1"/>
    <col min="12555" max="12800" width="9.140625" style="219"/>
    <col min="12801" max="12801" width="16.140625" style="219" customWidth="1"/>
    <col min="12802" max="12802" width="41.28515625" style="219" customWidth="1"/>
    <col min="12803" max="12803" width="13.140625" style="219" customWidth="1"/>
    <col min="12804" max="12804" width="9.140625" style="219"/>
    <col min="12805" max="12805" width="14" style="219" customWidth="1"/>
    <col min="12806" max="12806" width="11" style="219" customWidth="1"/>
    <col min="12807" max="12807" width="13.7109375" style="219" customWidth="1"/>
    <col min="12808" max="12808" width="14.7109375" style="219" customWidth="1"/>
    <col min="12809" max="12809" width="20.7109375" style="219" customWidth="1"/>
    <col min="12810" max="12810" width="27.42578125" style="219" customWidth="1"/>
    <col min="12811" max="13056" width="9.140625" style="219"/>
    <col min="13057" max="13057" width="16.140625" style="219" customWidth="1"/>
    <col min="13058" max="13058" width="41.28515625" style="219" customWidth="1"/>
    <col min="13059" max="13059" width="13.140625" style="219" customWidth="1"/>
    <col min="13060" max="13060" width="9.140625" style="219"/>
    <col min="13061" max="13061" width="14" style="219" customWidth="1"/>
    <col min="13062" max="13062" width="11" style="219" customWidth="1"/>
    <col min="13063" max="13063" width="13.7109375" style="219" customWidth="1"/>
    <col min="13064" max="13064" width="14.7109375" style="219" customWidth="1"/>
    <col min="13065" max="13065" width="20.7109375" style="219" customWidth="1"/>
    <col min="13066" max="13066" width="27.42578125" style="219" customWidth="1"/>
    <col min="13067" max="13312" width="9.140625" style="219"/>
    <col min="13313" max="13313" width="16.140625" style="219" customWidth="1"/>
    <col min="13314" max="13314" width="41.28515625" style="219" customWidth="1"/>
    <col min="13315" max="13315" width="13.140625" style="219" customWidth="1"/>
    <col min="13316" max="13316" width="9.140625" style="219"/>
    <col min="13317" max="13317" width="14" style="219" customWidth="1"/>
    <col min="13318" max="13318" width="11" style="219" customWidth="1"/>
    <col min="13319" max="13319" width="13.7109375" style="219" customWidth="1"/>
    <col min="13320" max="13320" width="14.7109375" style="219" customWidth="1"/>
    <col min="13321" max="13321" width="20.7109375" style="219" customWidth="1"/>
    <col min="13322" max="13322" width="27.42578125" style="219" customWidth="1"/>
    <col min="13323" max="13568" width="9.140625" style="219"/>
    <col min="13569" max="13569" width="16.140625" style="219" customWidth="1"/>
    <col min="13570" max="13570" width="41.28515625" style="219" customWidth="1"/>
    <col min="13571" max="13571" width="13.140625" style="219" customWidth="1"/>
    <col min="13572" max="13572" width="9.140625" style="219"/>
    <col min="13573" max="13573" width="14" style="219" customWidth="1"/>
    <col min="13574" max="13574" width="11" style="219" customWidth="1"/>
    <col min="13575" max="13575" width="13.7109375" style="219" customWidth="1"/>
    <col min="13576" max="13576" width="14.7109375" style="219" customWidth="1"/>
    <col min="13577" max="13577" width="20.7109375" style="219" customWidth="1"/>
    <col min="13578" max="13578" width="27.42578125" style="219" customWidth="1"/>
    <col min="13579" max="13824" width="9.140625" style="219"/>
    <col min="13825" max="13825" width="16.140625" style="219" customWidth="1"/>
    <col min="13826" max="13826" width="41.28515625" style="219" customWidth="1"/>
    <col min="13827" max="13827" width="13.140625" style="219" customWidth="1"/>
    <col min="13828" max="13828" width="9.140625" style="219"/>
    <col min="13829" max="13829" width="14" style="219" customWidth="1"/>
    <col min="13830" max="13830" width="11" style="219" customWidth="1"/>
    <col min="13831" max="13831" width="13.7109375" style="219" customWidth="1"/>
    <col min="13832" max="13832" width="14.7109375" style="219" customWidth="1"/>
    <col min="13833" max="13833" width="20.7109375" style="219" customWidth="1"/>
    <col min="13834" max="13834" width="27.42578125" style="219" customWidth="1"/>
    <col min="13835" max="14080" width="9.140625" style="219"/>
    <col min="14081" max="14081" width="16.140625" style="219" customWidth="1"/>
    <col min="14082" max="14082" width="41.28515625" style="219" customWidth="1"/>
    <col min="14083" max="14083" width="13.140625" style="219" customWidth="1"/>
    <col min="14084" max="14084" width="9.140625" style="219"/>
    <col min="14085" max="14085" width="14" style="219" customWidth="1"/>
    <col min="14086" max="14086" width="11" style="219" customWidth="1"/>
    <col min="14087" max="14087" width="13.7109375" style="219" customWidth="1"/>
    <col min="14088" max="14088" width="14.7109375" style="219" customWidth="1"/>
    <col min="14089" max="14089" width="20.7109375" style="219" customWidth="1"/>
    <col min="14090" max="14090" width="27.42578125" style="219" customWidth="1"/>
    <col min="14091" max="14336" width="9.140625" style="219"/>
    <col min="14337" max="14337" width="16.140625" style="219" customWidth="1"/>
    <col min="14338" max="14338" width="41.28515625" style="219" customWidth="1"/>
    <col min="14339" max="14339" width="13.140625" style="219" customWidth="1"/>
    <col min="14340" max="14340" width="9.140625" style="219"/>
    <col min="14341" max="14341" width="14" style="219" customWidth="1"/>
    <col min="14342" max="14342" width="11" style="219" customWidth="1"/>
    <col min="14343" max="14343" width="13.7109375" style="219" customWidth="1"/>
    <col min="14344" max="14344" width="14.7109375" style="219" customWidth="1"/>
    <col min="14345" max="14345" width="20.7109375" style="219" customWidth="1"/>
    <col min="14346" max="14346" width="27.42578125" style="219" customWidth="1"/>
    <col min="14347" max="14592" width="9.140625" style="219"/>
    <col min="14593" max="14593" width="16.140625" style="219" customWidth="1"/>
    <col min="14594" max="14594" width="41.28515625" style="219" customWidth="1"/>
    <col min="14595" max="14595" width="13.140625" style="219" customWidth="1"/>
    <col min="14596" max="14596" width="9.140625" style="219"/>
    <col min="14597" max="14597" width="14" style="219" customWidth="1"/>
    <col min="14598" max="14598" width="11" style="219" customWidth="1"/>
    <col min="14599" max="14599" width="13.7109375" style="219" customWidth="1"/>
    <col min="14600" max="14600" width="14.7109375" style="219" customWidth="1"/>
    <col min="14601" max="14601" width="20.7109375" style="219" customWidth="1"/>
    <col min="14602" max="14602" width="27.42578125" style="219" customWidth="1"/>
    <col min="14603" max="14848" width="9.140625" style="219"/>
    <col min="14849" max="14849" width="16.140625" style="219" customWidth="1"/>
    <col min="14850" max="14850" width="41.28515625" style="219" customWidth="1"/>
    <col min="14851" max="14851" width="13.140625" style="219" customWidth="1"/>
    <col min="14852" max="14852" width="9.140625" style="219"/>
    <col min="14853" max="14853" width="14" style="219" customWidth="1"/>
    <col min="14854" max="14854" width="11" style="219" customWidth="1"/>
    <col min="14855" max="14855" width="13.7109375" style="219" customWidth="1"/>
    <col min="14856" max="14856" width="14.7109375" style="219" customWidth="1"/>
    <col min="14857" max="14857" width="20.7109375" style="219" customWidth="1"/>
    <col min="14858" max="14858" width="27.42578125" style="219" customWidth="1"/>
    <col min="14859" max="15104" width="9.140625" style="219"/>
    <col min="15105" max="15105" width="16.140625" style="219" customWidth="1"/>
    <col min="15106" max="15106" width="41.28515625" style="219" customWidth="1"/>
    <col min="15107" max="15107" width="13.140625" style="219" customWidth="1"/>
    <col min="15108" max="15108" width="9.140625" style="219"/>
    <col min="15109" max="15109" width="14" style="219" customWidth="1"/>
    <col min="15110" max="15110" width="11" style="219" customWidth="1"/>
    <col min="15111" max="15111" width="13.7109375" style="219" customWidth="1"/>
    <col min="15112" max="15112" width="14.7109375" style="219" customWidth="1"/>
    <col min="15113" max="15113" width="20.7109375" style="219" customWidth="1"/>
    <col min="15114" max="15114" width="27.42578125" style="219" customWidth="1"/>
    <col min="15115" max="15360" width="9.140625" style="219"/>
    <col min="15361" max="15361" width="16.140625" style="219" customWidth="1"/>
    <col min="15362" max="15362" width="41.28515625" style="219" customWidth="1"/>
    <col min="15363" max="15363" width="13.140625" style="219" customWidth="1"/>
    <col min="15364" max="15364" width="9.140625" style="219"/>
    <col min="15365" max="15365" width="14" style="219" customWidth="1"/>
    <col min="15366" max="15366" width="11" style="219" customWidth="1"/>
    <col min="15367" max="15367" width="13.7109375" style="219" customWidth="1"/>
    <col min="15368" max="15368" width="14.7109375" style="219" customWidth="1"/>
    <col min="15369" max="15369" width="20.7109375" style="219" customWidth="1"/>
    <col min="15370" max="15370" width="27.42578125" style="219" customWidth="1"/>
    <col min="15371" max="15616" width="9.140625" style="219"/>
    <col min="15617" max="15617" width="16.140625" style="219" customWidth="1"/>
    <col min="15618" max="15618" width="41.28515625" style="219" customWidth="1"/>
    <col min="15619" max="15619" width="13.140625" style="219" customWidth="1"/>
    <col min="15620" max="15620" width="9.140625" style="219"/>
    <col min="15621" max="15621" width="14" style="219" customWidth="1"/>
    <col min="15622" max="15622" width="11" style="219" customWidth="1"/>
    <col min="15623" max="15623" width="13.7109375" style="219" customWidth="1"/>
    <col min="15624" max="15624" width="14.7109375" style="219" customWidth="1"/>
    <col min="15625" max="15625" width="20.7109375" style="219" customWidth="1"/>
    <col min="15626" max="15626" width="27.42578125" style="219" customWidth="1"/>
    <col min="15627" max="15872" width="9.140625" style="219"/>
    <col min="15873" max="15873" width="16.140625" style="219" customWidth="1"/>
    <col min="15874" max="15874" width="41.28515625" style="219" customWidth="1"/>
    <col min="15875" max="15875" width="13.140625" style="219" customWidth="1"/>
    <col min="15876" max="15876" width="9.140625" style="219"/>
    <col min="15877" max="15877" width="14" style="219" customWidth="1"/>
    <col min="15878" max="15878" width="11" style="219" customWidth="1"/>
    <col min="15879" max="15879" width="13.7109375" style="219" customWidth="1"/>
    <col min="15880" max="15880" width="14.7109375" style="219" customWidth="1"/>
    <col min="15881" max="15881" width="20.7109375" style="219" customWidth="1"/>
    <col min="15882" max="15882" width="27.42578125" style="219" customWidth="1"/>
    <col min="15883" max="16128" width="9.140625" style="219"/>
    <col min="16129" max="16129" width="16.140625" style="219" customWidth="1"/>
    <col min="16130" max="16130" width="41.28515625" style="219" customWidth="1"/>
    <col min="16131" max="16131" width="13.140625" style="219" customWidth="1"/>
    <col min="16132" max="16132" width="9.140625" style="219"/>
    <col min="16133" max="16133" width="14" style="219" customWidth="1"/>
    <col min="16134" max="16134" width="11" style="219" customWidth="1"/>
    <col min="16135" max="16135" width="13.7109375" style="219" customWidth="1"/>
    <col min="16136" max="16136" width="14.7109375" style="219" customWidth="1"/>
    <col min="16137" max="16137" width="20.7109375" style="219" customWidth="1"/>
    <col min="16138" max="16138" width="27.42578125" style="219" customWidth="1"/>
    <col min="16139" max="16384" width="9.140625" style="219"/>
  </cols>
  <sheetData>
    <row r="1" spans="1:10" ht="18">
      <c r="A1" s="6" t="s">
        <v>0</v>
      </c>
    </row>
    <row r="2" spans="1:10" ht="18">
      <c r="A2" s="220"/>
    </row>
    <row r="3" spans="1:10" ht="18">
      <c r="A3" s="221" t="s">
        <v>443</v>
      </c>
    </row>
    <row r="5" spans="1:10" ht="13.5" thickBot="1">
      <c r="A5" s="291" t="s">
        <v>444</v>
      </c>
      <c r="B5" s="291"/>
    </row>
    <row r="6" spans="1:10" ht="59.25" customHeight="1">
      <c r="A6" s="222" t="s">
        <v>445</v>
      </c>
      <c r="B6" s="223" t="s">
        <v>446</v>
      </c>
      <c r="C6" s="223" t="s">
        <v>186</v>
      </c>
      <c r="D6" s="223" t="s">
        <v>447</v>
      </c>
      <c r="E6" s="223" t="s">
        <v>448</v>
      </c>
      <c r="F6" s="223" t="s">
        <v>449</v>
      </c>
      <c r="G6" s="223" t="s">
        <v>450</v>
      </c>
      <c r="H6" s="223" t="s">
        <v>451</v>
      </c>
      <c r="I6" s="223" t="s">
        <v>452</v>
      </c>
      <c r="J6" s="223" t="s">
        <v>453</v>
      </c>
    </row>
    <row r="7" spans="1:10" ht="12.75" customHeight="1">
      <c r="A7" s="224"/>
      <c r="B7" s="225"/>
      <c r="C7" s="226"/>
      <c r="D7" s="226"/>
      <c r="E7" s="226"/>
      <c r="F7" s="227"/>
      <c r="G7" s="227"/>
      <c r="H7" s="228"/>
      <c r="I7" s="228"/>
      <c r="J7" s="228"/>
    </row>
    <row r="8" spans="1:10" ht="12.75" customHeight="1">
      <c r="A8" s="224"/>
      <c r="B8" s="225"/>
      <c r="C8" s="226"/>
      <c r="D8" s="226"/>
      <c r="E8" s="226"/>
      <c r="F8" s="227"/>
      <c r="G8" s="227"/>
      <c r="H8" s="228"/>
      <c r="I8" s="228"/>
      <c r="J8" s="228"/>
    </row>
    <row r="9" spans="1:10" ht="12.75" customHeight="1">
      <c r="A9" s="224"/>
      <c r="B9" s="229"/>
      <c r="C9" s="226"/>
      <c r="D9" s="226"/>
      <c r="E9" s="226"/>
      <c r="F9" s="227"/>
      <c r="G9" s="227"/>
      <c r="H9" s="228"/>
      <c r="I9" s="228"/>
      <c r="J9" s="228"/>
    </row>
    <row r="10" spans="1:10" ht="12.75" customHeight="1">
      <c r="A10" s="224"/>
      <c r="B10" s="229"/>
      <c r="C10" s="226"/>
      <c r="D10" s="226"/>
      <c r="E10" s="226"/>
      <c r="F10" s="227"/>
      <c r="G10" s="227"/>
      <c r="H10" s="228"/>
      <c r="I10" s="228"/>
      <c r="J10" s="228"/>
    </row>
    <row r="11" spans="1:10" ht="12.75" customHeight="1">
      <c r="A11" s="224"/>
      <c r="B11" s="229"/>
      <c r="C11" s="226"/>
      <c r="D11" s="226"/>
      <c r="E11" s="226"/>
      <c r="F11" s="227"/>
      <c r="G11" s="227"/>
      <c r="H11" s="228"/>
      <c r="I11" s="228"/>
      <c r="J11" s="228"/>
    </row>
    <row r="12" spans="1:10" ht="12.75" customHeight="1">
      <c r="A12" s="224"/>
      <c r="B12" s="229"/>
      <c r="C12" s="226"/>
      <c r="D12" s="226"/>
      <c r="E12" s="226"/>
      <c r="F12" s="227"/>
      <c r="G12" s="227"/>
      <c r="H12" s="228"/>
      <c r="I12" s="228"/>
      <c r="J12" s="228"/>
    </row>
    <row r="13" spans="1:10" ht="12.75" customHeight="1">
      <c r="A13" s="224"/>
      <c r="B13" s="229"/>
      <c r="C13" s="226"/>
      <c r="D13" s="226"/>
      <c r="E13" s="226"/>
      <c r="F13" s="227"/>
      <c r="G13" s="227"/>
      <c r="H13" s="228"/>
      <c r="I13" s="228"/>
      <c r="J13" s="228"/>
    </row>
    <row r="14" spans="1:10" ht="12.75" customHeight="1">
      <c r="A14" s="224"/>
      <c r="B14" s="229"/>
      <c r="C14" s="226"/>
      <c r="D14" s="226"/>
      <c r="E14" s="226"/>
      <c r="F14" s="227"/>
      <c r="G14" s="227"/>
      <c r="H14" s="228"/>
      <c r="I14" s="228"/>
      <c r="J14" s="228"/>
    </row>
    <row r="15" spans="1:10" ht="12.75" customHeight="1">
      <c r="A15" s="224"/>
      <c r="B15" s="229"/>
      <c r="C15" s="226"/>
      <c r="D15" s="226"/>
      <c r="E15" s="226"/>
      <c r="F15" s="227"/>
      <c r="G15" s="227"/>
      <c r="H15" s="228"/>
      <c r="I15" s="228"/>
      <c r="J15" s="228"/>
    </row>
    <row r="16" spans="1:10" ht="12.75" customHeight="1">
      <c r="A16" s="224"/>
      <c r="B16" s="225"/>
      <c r="C16" s="226"/>
      <c r="D16" s="226"/>
      <c r="E16" s="226"/>
      <c r="F16" s="227"/>
      <c r="G16" s="227"/>
      <c r="H16" s="228"/>
      <c r="I16" s="228"/>
      <c r="J16" s="228"/>
    </row>
    <row r="17" spans="1:10" ht="12.75" customHeight="1">
      <c r="A17" s="224"/>
      <c r="B17" s="225"/>
      <c r="C17" s="226"/>
      <c r="D17" s="226"/>
      <c r="E17" s="226"/>
      <c r="F17" s="227"/>
      <c r="G17" s="227"/>
      <c r="H17" s="228"/>
      <c r="I17" s="228"/>
      <c r="J17" s="228"/>
    </row>
    <row r="18" spans="1:10" ht="12.75" customHeight="1">
      <c r="A18" s="224"/>
      <c r="B18" s="229"/>
      <c r="C18" s="226"/>
      <c r="D18" s="226"/>
      <c r="E18" s="226"/>
      <c r="F18" s="227"/>
      <c r="G18" s="227"/>
      <c r="H18" s="228"/>
      <c r="I18" s="228"/>
      <c r="J18" s="228"/>
    </row>
    <row r="19" spans="1:10" ht="12.75" customHeight="1">
      <c r="A19" s="224"/>
      <c r="B19" s="229"/>
      <c r="C19" s="226"/>
      <c r="D19" s="226"/>
      <c r="E19" s="226"/>
      <c r="F19" s="227"/>
      <c r="G19" s="227"/>
      <c r="H19" s="228"/>
      <c r="I19" s="228"/>
      <c r="J19" s="228"/>
    </row>
    <row r="20" spans="1:10" ht="12.75" customHeight="1">
      <c r="A20" s="224"/>
      <c r="B20" s="229"/>
      <c r="C20" s="226"/>
      <c r="D20" s="226"/>
      <c r="E20" s="226"/>
      <c r="F20" s="227"/>
      <c r="G20" s="227"/>
      <c r="H20" s="228"/>
      <c r="I20" s="228"/>
      <c r="J20" s="228"/>
    </row>
    <row r="21" spans="1:10" ht="12.75" customHeight="1">
      <c r="A21" s="224"/>
      <c r="B21" s="229"/>
      <c r="C21" s="226"/>
      <c r="D21" s="226"/>
      <c r="E21" s="226"/>
      <c r="F21" s="227"/>
      <c r="G21" s="227"/>
      <c r="H21" s="228"/>
      <c r="I21" s="228"/>
      <c r="J21" s="228"/>
    </row>
    <row r="22" spans="1:10" ht="12.75" customHeight="1">
      <c r="A22" s="224"/>
      <c r="B22" s="229"/>
      <c r="C22" s="226"/>
      <c r="D22" s="226"/>
      <c r="E22" s="226"/>
      <c r="F22" s="227"/>
      <c r="G22" s="227"/>
      <c r="H22" s="228"/>
      <c r="I22" s="228"/>
      <c r="J22" s="228"/>
    </row>
    <row r="23" spans="1:10" ht="12.75" customHeight="1">
      <c r="A23" s="224"/>
      <c r="B23" s="229"/>
      <c r="C23" s="226"/>
      <c r="D23" s="226"/>
      <c r="E23" s="226"/>
      <c r="F23" s="227"/>
      <c r="G23" s="227"/>
      <c r="H23" s="228"/>
      <c r="I23" s="228"/>
      <c r="J23" s="228"/>
    </row>
    <row r="24" spans="1:10" ht="12.75" customHeight="1">
      <c r="A24" s="224"/>
      <c r="B24" s="229"/>
      <c r="C24" s="226"/>
      <c r="D24" s="226"/>
      <c r="E24" s="226"/>
      <c r="F24" s="227"/>
      <c r="G24" s="227"/>
      <c r="H24" s="228"/>
      <c r="I24" s="228"/>
      <c r="J24" s="228"/>
    </row>
    <row r="25" spans="1:10">
      <c r="A25" s="230"/>
      <c r="B25" s="230"/>
      <c r="C25" s="230"/>
      <c r="D25" s="230"/>
      <c r="E25" s="230"/>
      <c r="F25" s="230"/>
      <c r="G25" s="230"/>
      <c r="H25" s="230"/>
      <c r="I25" s="230"/>
      <c r="J25" s="230"/>
    </row>
    <row r="26" spans="1:10">
      <c r="A26" s="230"/>
      <c r="B26" s="230"/>
      <c r="C26" s="230"/>
      <c r="D26" s="230"/>
      <c r="E26" s="230"/>
      <c r="F26" s="230"/>
      <c r="G26" s="230"/>
      <c r="H26" s="230"/>
      <c r="J26" s="231"/>
    </row>
    <row r="27" spans="1:10" ht="13.5" thickBot="1">
      <c r="A27" s="292" t="s">
        <v>454</v>
      </c>
      <c r="B27" s="292"/>
      <c r="C27" s="230"/>
      <c r="D27" s="230"/>
      <c r="E27" s="230"/>
      <c r="F27" s="230"/>
      <c r="G27" s="230"/>
      <c r="H27" s="230"/>
      <c r="J27" s="232"/>
    </row>
    <row r="28" spans="1:10" ht="108">
      <c r="A28" s="223" t="s">
        <v>455</v>
      </c>
      <c r="B28" s="223" t="s">
        <v>456</v>
      </c>
      <c r="C28" s="223" t="s">
        <v>448</v>
      </c>
      <c r="D28" s="223" t="s">
        <v>449</v>
      </c>
      <c r="E28" s="223" t="s">
        <v>450</v>
      </c>
      <c r="F28" s="223" t="s">
        <v>451</v>
      </c>
      <c r="G28" s="223" t="s">
        <v>452</v>
      </c>
      <c r="H28" s="223" t="s">
        <v>453</v>
      </c>
      <c r="J28" s="233"/>
    </row>
    <row r="29" spans="1:10">
      <c r="A29" s="226"/>
      <c r="B29" s="226"/>
      <c r="C29" s="226"/>
      <c r="D29" s="227"/>
      <c r="E29" s="227"/>
      <c r="F29" s="228"/>
      <c r="G29" s="228"/>
      <c r="H29" s="228"/>
      <c r="J29" s="233"/>
    </row>
    <row r="30" spans="1:10">
      <c r="A30" s="226"/>
      <c r="B30" s="226"/>
      <c r="C30" s="226"/>
      <c r="D30" s="227"/>
      <c r="E30" s="227"/>
      <c r="F30" s="228"/>
      <c r="G30" s="228"/>
      <c r="H30" s="228"/>
      <c r="J30" s="233"/>
    </row>
    <row r="31" spans="1:10">
      <c r="A31" s="226"/>
      <c r="B31" s="226"/>
      <c r="C31" s="226"/>
      <c r="D31" s="227"/>
      <c r="E31" s="227"/>
      <c r="F31" s="228"/>
      <c r="G31" s="228"/>
      <c r="H31" s="228"/>
      <c r="J31" s="233"/>
    </row>
    <row r="32" spans="1:10">
      <c r="A32" s="226"/>
      <c r="B32" s="226"/>
      <c r="C32" s="226"/>
      <c r="D32" s="227"/>
      <c r="E32" s="227"/>
      <c r="F32" s="228"/>
      <c r="G32" s="228"/>
      <c r="H32" s="228"/>
      <c r="J32" s="233"/>
    </row>
    <row r="33" spans="1:8">
      <c r="A33" s="226"/>
      <c r="B33" s="226"/>
      <c r="C33" s="226"/>
      <c r="D33" s="227"/>
      <c r="E33" s="227"/>
      <c r="F33" s="228"/>
      <c r="G33" s="228"/>
      <c r="H33" s="228"/>
    </row>
    <row r="34" spans="1:8">
      <c r="A34" s="226"/>
      <c r="B34" s="226"/>
      <c r="C34" s="226"/>
      <c r="D34" s="227"/>
      <c r="E34" s="227"/>
      <c r="F34" s="228"/>
      <c r="G34" s="228"/>
      <c r="H34" s="228"/>
    </row>
    <row r="35" spans="1:8">
      <c r="A35" s="226"/>
      <c r="B35" s="226"/>
      <c r="C35" s="226"/>
      <c r="D35" s="227"/>
      <c r="E35" s="227"/>
      <c r="F35" s="228"/>
      <c r="G35" s="228"/>
      <c r="H35" s="228"/>
    </row>
    <row r="36" spans="1:8">
      <c r="A36" s="226"/>
      <c r="B36" s="226"/>
      <c r="C36" s="226"/>
      <c r="D36" s="227"/>
      <c r="E36" s="227"/>
      <c r="F36" s="228"/>
      <c r="G36" s="228"/>
      <c r="H36" s="228"/>
    </row>
    <row r="37" spans="1:8">
      <c r="A37" s="226"/>
      <c r="B37" s="226"/>
      <c r="C37" s="226"/>
      <c r="D37" s="227"/>
      <c r="E37" s="227"/>
      <c r="F37" s="228"/>
      <c r="G37" s="228"/>
      <c r="H37" s="228"/>
    </row>
    <row r="38" spans="1:8">
      <c r="A38" s="226"/>
      <c r="B38" s="226"/>
      <c r="C38" s="226"/>
      <c r="D38" s="227"/>
      <c r="E38" s="227"/>
      <c r="F38" s="228"/>
      <c r="G38" s="228"/>
      <c r="H38" s="228"/>
    </row>
    <row r="39" spans="1:8">
      <c r="A39" s="226"/>
      <c r="B39" s="226"/>
      <c r="C39" s="226"/>
      <c r="D39" s="227"/>
      <c r="E39" s="227"/>
      <c r="F39" s="228"/>
      <c r="G39" s="228"/>
      <c r="H39" s="228"/>
    </row>
    <row r="40" spans="1:8">
      <c r="A40" s="226"/>
      <c r="B40" s="226"/>
      <c r="C40" s="226"/>
      <c r="D40" s="227"/>
      <c r="E40" s="227"/>
      <c r="F40" s="228"/>
      <c r="G40" s="228"/>
      <c r="H40" s="228"/>
    </row>
    <row r="41" spans="1:8">
      <c r="A41" s="226"/>
      <c r="B41" s="226"/>
      <c r="C41" s="226"/>
      <c r="D41" s="227"/>
      <c r="E41" s="227"/>
      <c r="F41" s="228"/>
      <c r="G41" s="228"/>
      <c r="H41" s="228"/>
    </row>
    <row r="42" spans="1:8">
      <c r="A42" s="226"/>
      <c r="B42" s="226"/>
      <c r="C42" s="226"/>
      <c r="D42" s="227"/>
      <c r="E42" s="227"/>
      <c r="F42" s="228"/>
      <c r="G42" s="228"/>
      <c r="H42" s="228"/>
    </row>
    <row r="43" spans="1:8">
      <c r="A43" s="226"/>
      <c r="B43" s="226"/>
      <c r="C43" s="226"/>
      <c r="D43" s="227"/>
      <c r="E43" s="227"/>
      <c r="F43" s="228"/>
      <c r="G43" s="228"/>
      <c r="H43" s="228"/>
    </row>
    <row r="44" spans="1:8">
      <c r="A44" s="226"/>
      <c r="B44" s="226"/>
      <c r="C44" s="226"/>
      <c r="D44" s="227"/>
      <c r="E44" s="227"/>
      <c r="F44" s="228"/>
      <c r="G44" s="228"/>
      <c r="H44" s="228"/>
    </row>
    <row r="45" spans="1:8">
      <c r="A45" s="226"/>
      <c r="B45" s="226"/>
      <c r="C45" s="226"/>
      <c r="D45" s="227"/>
      <c r="E45" s="227"/>
      <c r="F45" s="228"/>
      <c r="G45" s="228"/>
      <c r="H45" s="228"/>
    </row>
    <row r="46" spans="1:8">
      <c r="A46" s="226"/>
      <c r="B46" s="226"/>
      <c r="C46" s="226"/>
      <c r="D46" s="227"/>
      <c r="E46" s="227"/>
      <c r="F46" s="228"/>
      <c r="G46" s="228"/>
      <c r="H46" s="228"/>
    </row>
  </sheetData>
  <mergeCells count="2">
    <mergeCell ref="A5:B5"/>
    <mergeCell ref="A27:B27"/>
  </mergeCells>
  <pageMargins left="0.7" right="0.7" top="0.75" bottom="0.75" header="0.3" footer="0.3"/>
  <pageSetup paperSize="9" orientation="portrait" horizontalDpi="300"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workbookViewId="0">
      <selection activeCell="B28" sqref="B28"/>
    </sheetView>
  </sheetViews>
  <sheetFormatPr defaultColWidth="9.140625" defaultRowHeight="12.75"/>
  <cols>
    <col min="1" max="1" width="74" style="236" customWidth="1"/>
    <col min="2" max="3" width="33.5703125" style="236" customWidth="1"/>
    <col min="4" max="4" width="54.28515625" style="236" customWidth="1"/>
    <col min="5" max="5" width="20.5703125" style="236" customWidth="1"/>
    <col min="6" max="16384" width="9.140625" style="236"/>
  </cols>
  <sheetData>
    <row r="1" spans="1:5" ht="18">
      <c r="A1" s="6" t="s">
        <v>0</v>
      </c>
      <c r="B1" s="234"/>
      <c r="C1" s="235"/>
      <c r="D1" s="235"/>
    </row>
    <row r="2" spans="1:5" ht="18">
      <c r="A2" s="237"/>
      <c r="B2" s="237"/>
      <c r="C2" s="238"/>
      <c r="D2" s="238"/>
    </row>
    <row r="3" spans="1:5" ht="18">
      <c r="A3" s="239" t="s">
        <v>457</v>
      </c>
      <c r="B3" s="239"/>
      <c r="C3" s="235"/>
      <c r="D3" s="235"/>
    </row>
    <row r="4" spans="1:5" ht="18">
      <c r="A4" s="239"/>
    </row>
    <row r="5" spans="1:5" ht="15">
      <c r="A5" s="240"/>
    </row>
    <row r="6" spans="1:5">
      <c r="A6" s="241" t="s">
        <v>458</v>
      </c>
    </row>
    <row r="7" spans="1:5" ht="25.5">
      <c r="A7" s="242"/>
      <c r="B7" s="242" t="s">
        <v>459</v>
      </c>
      <c r="C7" s="242" t="s">
        <v>460</v>
      </c>
      <c r="D7" s="243" t="s">
        <v>461</v>
      </c>
      <c r="E7" s="244"/>
    </row>
    <row r="8" spans="1:5">
      <c r="A8" s="245" t="s">
        <v>462</v>
      </c>
      <c r="B8" s="246"/>
      <c r="C8" s="246"/>
      <c r="D8" s="246"/>
    </row>
    <row r="9" spans="1:5">
      <c r="A9" s="245" t="s">
        <v>463</v>
      </c>
      <c r="B9" s="246"/>
      <c r="C9" s="246"/>
      <c r="D9" s="246"/>
    </row>
    <row r="10" spans="1:5">
      <c r="A10" s="245" t="s">
        <v>464</v>
      </c>
      <c r="B10" s="246"/>
      <c r="C10" s="246"/>
      <c r="D10" s="246"/>
    </row>
    <row r="11" spans="1:5">
      <c r="A11" s="247" t="s">
        <v>465</v>
      </c>
      <c r="B11" s="248"/>
      <c r="C11" s="248"/>
      <c r="D11" s="248"/>
    </row>
    <row r="12" spans="1:5">
      <c r="A12" s="247" t="s">
        <v>466</v>
      </c>
      <c r="B12" s="248"/>
      <c r="C12" s="248"/>
      <c r="D12" s="248"/>
    </row>
    <row r="13" spans="1:5">
      <c r="A13" s="247" t="s">
        <v>467</v>
      </c>
      <c r="B13" s="248"/>
      <c r="C13" s="248"/>
      <c r="D13" s="248"/>
    </row>
    <row r="14" spans="1:5">
      <c r="A14" s="247" t="s">
        <v>468</v>
      </c>
      <c r="B14" s="248"/>
      <c r="C14" s="248"/>
      <c r="D14" s="248"/>
    </row>
    <row r="15" spans="1:5">
      <c r="A15" s="247" t="s">
        <v>469</v>
      </c>
      <c r="B15" s="248"/>
      <c r="C15" s="248"/>
      <c r="D15" s="248"/>
    </row>
    <row r="16" spans="1:5">
      <c r="A16" s="247" t="s">
        <v>470</v>
      </c>
      <c r="B16" s="248"/>
      <c r="C16" s="248"/>
      <c r="D16" s="248"/>
    </row>
    <row r="17" spans="1:4">
      <c r="A17" s="247" t="s">
        <v>471</v>
      </c>
      <c r="B17" s="248"/>
      <c r="C17" s="248"/>
      <c r="D17" s="248"/>
    </row>
    <row r="18" spans="1:4">
      <c r="A18" s="247" t="s">
        <v>472</v>
      </c>
      <c r="B18" s="248"/>
      <c r="C18" s="248"/>
      <c r="D18" s="248"/>
    </row>
    <row r="19" spans="1:4">
      <c r="A19" s="247" t="s">
        <v>473</v>
      </c>
      <c r="B19" s="248"/>
      <c r="C19" s="248"/>
      <c r="D19" s="248"/>
    </row>
    <row r="20" spans="1:4">
      <c r="A20" s="247" t="s">
        <v>474</v>
      </c>
      <c r="B20" s="248"/>
      <c r="C20" s="248"/>
      <c r="D20" s="248"/>
    </row>
    <row r="21" spans="1:4">
      <c r="A21" s="247" t="s">
        <v>475</v>
      </c>
      <c r="B21" s="248"/>
      <c r="C21" s="248"/>
      <c r="D21" s="248"/>
    </row>
    <row r="22" spans="1:4">
      <c r="A22" s="245" t="s">
        <v>476</v>
      </c>
      <c r="B22" s="246"/>
      <c r="C22" s="246"/>
      <c r="D22" s="246"/>
    </row>
    <row r="23" spans="1:4">
      <c r="A23" s="245" t="s">
        <v>477</v>
      </c>
      <c r="B23" s="246"/>
      <c r="C23" s="246"/>
      <c r="D23" s="246"/>
    </row>
    <row r="24" spans="1:4" ht="25.5">
      <c r="A24" s="249" t="s">
        <v>478</v>
      </c>
      <c r="B24" s="246"/>
      <c r="C24" s="246"/>
      <c r="D24" s="246"/>
    </row>
    <row r="25" spans="1:4" ht="25.5">
      <c r="A25" s="249" t="s">
        <v>479</v>
      </c>
      <c r="B25" s="246"/>
      <c r="C25" s="246"/>
      <c r="D25" s="246"/>
    </row>
    <row r="26" spans="1:4">
      <c r="A26" s="245" t="s">
        <v>480</v>
      </c>
      <c r="B26" s="246"/>
      <c r="C26" s="246"/>
      <c r="D26" s="246"/>
    </row>
    <row r="27" spans="1:4" ht="25.5">
      <c r="A27" s="245" t="s">
        <v>481</v>
      </c>
      <c r="B27" s="246"/>
      <c r="C27" s="246"/>
      <c r="D27" s="246"/>
    </row>
    <row r="28" spans="1:4">
      <c r="A28" s="245" t="s">
        <v>482</v>
      </c>
      <c r="B28" s="246"/>
      <c r="C28" s="246"/>
      <c r="D28" s="246"/>
    </row>
    <row r="29" spans="1:4">
      <c r="A29" s="245" t="s">
        <v>483</v>
      </c>
      <c r="B29" s="246"/>
      <c r="C29" s="246"/>
      <c r="D29" s="246"/>
    </row>
    <row r="30" spans="1:4" ht="25.5">
      <c r="A30" s="245" t="s">
        <v>484</v>
      </c>
      <c r="B30" s="246"/>
      <c r="C30" s="246"/>
      <c r="D30" s="246"/>
    </row>
    <row r="31" spans="1:4" ht="25.5">
      <c r="A31" s="245" t="s">
        <v>485</v>
      </c>
      <c r="B31" s="246"/>
      <c r="C31" s="246"/>
      <c r="D31" s="246"/>
    </row>
    <row r="32" spans="1:4" ht="25.5">
      <c r="A32" s="245" t="s">
        <v>486</v>
      </c>
      <c r="B32" s="246"/>
      <c r="C32" s="246"/>
      <c r="D32" s="246"/>
    </row>
    <row r="33" spans="1:4">
      <c r="A33" s="245" t="s">
        <v>487</v>
      </c>
      <c r="B33" s="246"/>
      <c r="C33" s="246"/>
      <c r="D33" s="246"/>
    </row>
    <row r="34" spans="1:4" ht="25.5">
      <c r="A34" s="245" t="s">
        <v>488</v>
      </c>
      <c r="B34" s="246"/>
      <c r="C34" s="246"/>
      <c r="D34" s="246"/>
    </row>
    <row r="35" spans="1:4">
      <c r="A35" s="250" t="s">
        <v>489</v>
      </c>
      <c r="B35" s="248"/>
      <c r="C35" s="248"/>
      <c r="D35" s="248"/>
    </row>
    <row r="36" spans="1:4">
      <c r="A36" s="250" t="s">
        <v>490</v>
      </c>
      <c r="B36" s="248"/>
      <c r="C36" s="248"/>
      <c r="D36" s="248"/>
    </row>
    <row r="37" spans="1:4">
      <c r="A37" s="250" t="s">
        <v>491</v>
      </c>
      <c r="B37" s="248"/>
      <c r="C37" s="248"/>
      <c r="D37" s="248"/>
    </row>
    <row r="38" spans="1:4">
      <c r="A38" s="250" t="s">
        <v>492</v>
      </c>
      <c r="B38" s="248"/>
      <c r="C38" s="248"/>
      <c r="D38" s="248"/>
    </row>
    <row r="39" spans="1:4">
      <c r="A39" s="251" t="s">
        <v>493</v>
      </c>
      <c r="B39" s="246"/>
      <c r="C39" s="246"/>
      <c r="D39" s="246"/>
    </row>
    <row r="40" spans="1:4">
      <c r="A40" s="252"/>
      <c r="B40" s="252"/>
      <c r="C40" s="252"/>
      <c r="D40" s="252"/>
    </row>
    <row r="41" spans="1:4">
      <c r="A41" s="253"/>
      <c r="B41" s="252"/>
      <c r="C41" s="252"/>
      <c r="D41" s="252"/>
    </row>
    <row r="42" spans="1:4" ht="14.25" customHeight="1">
      <c r="A42" s="242" t="s">
        <v>494</v>
      </c>
      <c r="B42" s="242" t="s">
        <v>495</v>
      </c>
      <c r="C42" s="242" t="s">
        <v>496</v>
      </c>
      <c r="D42" s="243" t="s">
        <v>497</v>
      </c>
    </row>
    <row r="43" spans="1:4">
      <c r="A43" s="249" t="s">
        <v>498</v>
      </c>
      <c r="B43" s="246"/>
      <c r="C43" s="246"/>
      <c r="D43" s="246"/>
    </row>
    <row r="44" spans="1:4">
      <c r="A44" s="249" t="s">
        <v>499</v>
      </c>
      <c r="B44" s="246"/>
      <c r="C44" s="246"/>
      <c r="D44" s="246"/>
    </row>
    <row r="45" spans="1:4">
      <c r="A45" s="249" t="s">
        <v>500</v>
      </c>
      <c r="B45" s="246"/>
      <c r="C45" s="246"/>
      <c r="D45" s="246"/>
    </row>
    <row r="46" spans="1:4">
      <c r="A46" s="251" t="s">
        <v>493</v>
      </c>
      <c r="B46" s="246"/>
      <c r="C46" s="246"/>
      <c r="D46" s="246"/>
    </row>
  </sheetData>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E28"/>
  <sheetViews>
    <sheetView zoomScaleNormal="100" workbookViewId="0">
      <selection activeCell="C34" sqref="C34"/>
    </sheetView>
  </sheetViews>
  <sheetFormatPr defaultColWidth="12.5703125" defaultRowHeight="12.75"/>
  <cols>
    <col min="1" max="1" width="58.7109375" style="104" customWidth="1"/>
    <col min="2" max="3" width="15.5703125" style="104" customWidth="1"/>
    <col min="4" max="5" width="18.140625" style="104" customWidth="1"/>
    <col min="6" max="16384" width="12.5703125" style="104"/>
  </cols>
  <sheetData>
    <row r="1" spans="1:5" ht="18">
      <c r="A1" s="6" t="s">
        <v>0</v>
      </c>
    </row>
    <row r="2" spans="1:5" ht="18">
      <c r="A2" s="173"/>
    </row>
    <row r="3" spans="1:5" ht="18.75" thickBot="1">
      <c r="A3" s="8" t="s">
        <v>200</v>
      </c>
      <c r="B3" s="279" t="s">
        <v>404</v>
      </c>
      <c r="C3" s="279"/>
      <c r="D3" s="279"/>
      <c r="E3" s="279"/>
    </row>
    <row r="4" spans="1:5" ht="13.5" thickBot="1">
      <c r="A4" s="111" t="s">
        <v>196</v>
      </c>
      <c r="B4" s="94" t="s">
        <v>186</v>
      </c>
      <c r="C4" s="94" t="s">
        <v>187</v>
      </c>
      <c r="D4" s="94" t="s">
        <v>384</v>
      </c>
      <c r="E4" s="95" t="s">
        <v>203</v>
      </c>
    </row>
    <row r="5" spans="1:5">
      <c r="A5" s="113" t="s">
        <v>201</v>
      </c>
      <c r="B5" s="114"/>
      <c r="C5" s="115"/>
      <c r="D5" s="96"/>
      <c r="E5" s="97"/>
    </row>
    <row r="6" spans="1:5">
      <c r="A6" s="116" t="s">
        <v>222</v>
      </c>
      <c r="B6" s="117">
        <f>B5-B7</f>
        <v>0</v>
      </c>
      <c r="C6" s="118"/>
      <c r="D6" s="96"/>
      <c r="E6" s="97"/>
    </row>
    <row r="7" spans="1:5" ht="13.5" thickBot="1">
      <c r="A7" s="119" t="s">
        <v>336</v>
      </c>
      <c r="B7" s="174">
        <f>B8+B9</f>
        <v>0</v>
      </c>
      <c r="C7" s="118"/>
      <c r="D7" s="96"/>
      <c r="E7" s="97"/>
    </row>
    <row r="8" spans="1:5" ht="13.5" thickBot="1">
      <c r="A8" s="175" t="s">
        <v>337</v>
      </c>
      <c r="B8" s="176"/>
      <c r="C8" s="177"/>
      <c r="D8" s="96"/>
      <c r="E8" s="97"/>
    </row>
    <row r="9" spans="1:5">
      <c r="A9" s="133" t="s">
        <v>338</v>
      </c>
      <c r="B9" s="178"/>
      <c r="C9" s="130"/>
      <c r="D9" s="96"/>
      <c r="E9" s="97"/>
    </row>
    <row r="10" spans="1:5" ht="13.5" thickBot="1">
      <c r="A10" s="119" t="s">
        <v>222</v>
      </c>
      <c r="B10" s="131">
        <f>B9-B11</f>
        <v>0</v>
      </c>
      <c r="C10" s="132">
        <f>C11</f>
        <v>0</v>
      </c>
      <c r="D10" s="96"/>
      <c r="E10" s="97"/>
    </row>
    <row r="11" spans="1:5">
      <c r="A11" s="133" t="s">
        <v>202</v>
      </c>
      <c r="B11" s="134">
        <f>SUM(B12:B16)</f>
        <v>0</v>
      </c>
      <c r="C11" s="135">
        <f>C12+C13+C14+C15+C16</f>
        <v>0</v>
      </c>
      <c r="D11" s="96"/>
      <c r="E11" s="97"/>
    </row>
    <row r="12" spans="1:5">
      <c r="A12" s="116" t="s">
        <v>218</v>
      </c>
      <c r="B12" s="136">
        <f>B17</f>
        <v>0</v>
      </c>
      <c r="C12" s="137">
        <f>C17</f>
        <v>0</v>
      </c>
      <c r="D12" s="96"/>
      <c r="E12" s="97"/>
    </row>
    <row r="13" spans="1:5">
      <c r="A13" s="116" t="s">
        <v>281</v>
      </c>
      <c r="B13" s="138"/>
      <c r="C13" s="139"/>
      <c r="D13" s="96"/>
      <c r="E13" s="97"/>
    </row>
    <row r="14" spans="1:5">
      <c r="A14" s="116" t="s">
        <v>282</v>
      </c>
      <c r="B14" s="138"/>
      <c r="C14" s="139"/>
      <c r="D14" s="96"/>
      <c r="E14" s="97"/>
    </row>
    <row r="15" spans="1:5">
      <c r="A15" s="116" t="s">
        <v>283</v>
      </c>
      <c r="B15" s="138"/>
      <c r="C15" s="139"/>
      <c r="D15" s="96"/>
      <c r="E15" s="97"/>
    </row>
    <row r="16" spans="1:5" ht="13.5" thickBot="1">
      <c r="A16" s="119" t="s">
        <v>284</v>
      </c>
      <c r="B16" s="140"/>
      <c r="C16" s="141"/>
      <c r="D16" s="96"/>
      <c r="E16" s="97"/>
    </row>
    <row r="17" spans="1:5">
      <c r="A17" s="113" t="s">
        <v>248</v>
      </c>
      <c r="B17" s="142">
        <f>B18+B19+B20</f>
        <v>0</v>
      </c>
      <c r="C17" s="143">
        <f>C18+C19+C20</f>
        <v>0</v>
      </c>
      <c r="D17" s="96"/>
      <c r="E17" s="97"/>
    </row>
    <row r="18" spans="1:5">
      <c r="A18" s="116" t="s">
        <v>219</v>
      </c>
      <c r="B18" s="144"/>
      <c r="C18" s="145"/>
      <c r="D18" s="96"/>
      <c r="E18" s="97"/>
    </row>
    <row r="19" spans="1:5">
      <c r="A19" s="116" t="s">
        <v>220</v>
      </c>
      <c r="B19" s="144"/>
      <c r="C19" s="145"/>
      <c r="D19" s="96"/>
      <c r="E19" s="97"/>
    </row>
    <row r="20" spans="1:5" ht="13.5" thickBot="1">
      <c r="A20" s="119" t="s">
        <v>221</v>
      </c>
      <c r="B20" s="146"/>
      <c r="C20" s="147"/>
      <c r="D20" s="98"/>
      <c r="E20" s="99"/>
    </row>
    <row r="22" spans="1:5">
      <c r="A22" s="104" t="s">
        <v>387</v>
      </c>
    </row>
    <row r="24" spans="1:5">
      <c r="A24" s="148" t="s">
        <v>389</v>
      </c>
    </row>
    <row r="25" spans="1:5">
      <c r="A25" s="149" t="s">
        <v>388</v>
      </c>
    </row>
    <row r="26" spans="1:5">
      <c r="A26" s="104" t="s">
        <v>359</v>
      </c>
    </row>
    <row r="27" spans="1:5">
      <c r="A27" s="104" t="s">
        <v>360</v>
      </c>
    </row>
    <row r="28" spans="1:5">
      <c r="A28" s="104" t="s">
        <v>385</v>
      </c>
    </row>
  </sheetData>
  <mergeCells count="1">
    <mergeCell ref="B3:E3"/>
  </mergeCells>
  <pageMargins left="0.25" right="0.25" top="0.75" bottom="0.75" header="0.3" footer="0.3"/>
  <pageSetup paperSize="9" scale="60" orientation="landscape" horizontalDpi="300" verticalDpi="3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D20"/>
  <sheetViews>
    <sheetView zoomScaleNormal="100" workbookViewId="0">
      <selection activeCell="C16" sqref="C16"/>
    </sheetView>
  </sheetViews>
  <sheetFormatPr defaultColWidth="12.5703125" defaultRowHeight="12.75"/>
  <cols>
    <col min="1" max="1" width="54.28515625" style="104" customWidth="1"/>
    <col min="2" max="2" width="15.5703125" style="104" customWidth="1"/>
    <col min="3" max="3" width="36.140625" style="104" customWidth="1"/>
    <col min="4" max="4" width="17.7109375" style="104" bestFit="1" customWidth="1"/>
    <col min="5" max="16384" width="12.5703125" style="104"/>
  </cols>
  <sheetData>
    <row r="1" spans="1:4" ht="18">
      <c r="A1" s="6" t="s">
        <v>0</v>
      </c>
    </row>
    <row r="2" spans="1:4" ht="18">
      <c r="A2" s="173"/>
    </row>
    <row r="3" spans="1:4" ht="18.75" thickBot="1">
      <c r="A3" s="8" t="s">
        <v>249</v>
      </c>
      <c r="B3" s="280" t="s">
        <v>404</v>
      </c>
      <c r="C3" s="280"/>
      <c r="D3" s="280"/>
    </row>
    <row r="4" spans="1:4" ht="13.5" thickBot="1">
      <c r="A4" s="111" t="s">
        <v>196</v>
      </c>
      <c r="B4" s="94" t="s">
        <v>186</v>
      </c>
      <c r="C4" s="94" t="s">
        <v>384</v>
      </c>
      <c r="D4" s="94" t="s">
        <v>203</v>
      </c>
    </row>
    <row r="5" spans="1:4">
      <c r="A5" s="164" t="s">
        <v>254</v>
      </c>
      <c r="B5" s="165">
        <f>SUMIF('G-4.1 SG&amp;A listing'!C:C,"Yes",'G-4.1 SG&amp;A listing'!F:F)</f>
        <v>0</v>
      </c>
      <c r="C5" s="100" t="s">
        <v>386</v>
      </c>
      <c r="D5" s="100"/>
    </row>
    <row r="6" spans="1:4" ht="13.5" thickBot="1">
      <c r="A6" s="166" t="s">
        <v>222</v>
      </c>
      <c r="B6" s="167">
        <f>B5-B7</f>
        <v>0</v>
      </c>
      <c r="C6" s="101"/>
      <c r="D6" s="101"/>
    </row>
    <row r="7" spans="1:4">
      <c r="A7" s="164" t="s">
        <v>255</v>
      </c>
      <c r="B7" s="165">
        <f>SUM(B8:B12)</f>
        <v>0</v>
      </c>
      <c r="C7" s="100"/>
      <c r="D7" s="100"/>
    </row>
    <row r="8" spans="1:4">
      <c r="A8" s="168" t="s">
        <v>251</v>
      </c>
      <c r="B8" s="169"/>
      <c r="C8" s="102"/>
      <c r="D8" s="102"/>
    </row>
    <row r="9" spans="1:4">
      <c r="A9" s="168" t="s">
        <v>250</v>
      </c>
      <c r="B9" s="169"/>
      <c r="C9" s="102"/>
      <c r="D9" s="102"/>
    </row>
    <row r="10" spans="1:4">
      <c r="A10" s="168" t="s">
        <v>256</v>
      </c>
      <c r="B10" s="170"/>
      <c r="C10" s="102"/>
      <c r="D10" s="102"/>
    </row>
    <row r="11" spans="1:4">
      <c r="A11" s="168" t="s">
        <v>280</v>
      </c>
      <c r="B11" s="170"/>
      <c r="C11" s="102"/>
      <c r="D11" s="102"/>
    </row>
    <row r="12" spans="1:4" ht="13.5" thickBot="1">
      <c r="A12" s="171" t="s">
        <v>257</v>
      </c>
      <c r="B12" s="172"/>
      <c r="C12" s="103"/>
      <c r="D12" s="103"/>
    </row>
    <row r="14" spans="1:4">
      <c r="A14" s="104" t="s">
        <v>387</v>
      </c>
    </row>
    <row r="16" spans="1:4">
      <c r="A16" s="148" t="s">
        <v>389</v>
      </c>
    </row>
    <row r="17" spans="1:1">
      <c r="A17" s="149" t="s">
        <v>388</v>
      </c>
    </row>
    <row r="18" spans="1:1">
      <c r="A18" s="104" t="s">
        <v>359</v>
      </c>
    </row>
    <row r="19" spans="1:1">
      <c r="A19" s="104" t="s">
        <v>360</v>
      </c>
    </row>
    <row r="20" spans="1:1">
      <c r="A20" s="104" t="s">
        <v>385</v>
      </c>
    </row>
  </sheetData>
  <mergeCells count="1">
    <mergeCell ref="B3:D3"/>
  </mergeCells>
  <pageMargins left="0.25" right="0.25" top="0.75" bottom="0.75" header="0.3" footer="0.3"/>
  <pageSetup paperSize="9" scale="60" orientation="landscape" horizontalDpi="300" verticalDpi="30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48"/>
  <sheetViews>
    <sheetView showZeros="0" zoomScaleNormal="100" workbookViewId="0">
      <selection activeCell="A4" sqref="A4"/>
    </sheetView>
  </sheetViews>
  <sheetFormatPr defaultRowHeight="12.75"/>
  <cols>
    <col min="1" max="1" width="20.7109375" style="10" customWidth="1"/>
    <col min="2" max="9" width="10.7109375" customWidth="1"/>
    <col min="10" max="10" width="12.140625" customWidth="1"/>
    <col min="11" max="39" width="10.7109375" customWidth="1"/>
  </cols>
  <sheetData>
    <row r="1" spans="1:42" s="2" customFormat="1" ht="18">
      <c r="A1" s="6" t="s">
        <v>0</v>
      </c>
    </row>
    <row r="2" spans="1:42" s="2" customFormat="1" ht="18">
      <c r="A2" s="7"/>
      <c r="B2" s="4"/>
      <c r="C2" s="4"/>
      <c r="D2" s="4"/>
      <c r="E2" s="4"/>
      <c r="F2" s="4"/>
      <c r="G2" s="4"/>
      <c r="H2" s="4"/>
      <c r="I2" s="4"/>
      <c r="J2" s="4"/>
      <c r="K2" s="4"/>
    </row>
    <row r="3" spans="1:42" s="2" customFormat="1" ht="18">
      <c r="A3" s="8" t="s">
        <v>523</v>
      </c>
    </row>
    <row r="4" spans="1:42" s="2" customFormat="1" ht="18">
      <c r="A4" s="21"/>
      <c r="B4" s="22"/>
      <c r="C4" s="22"/>
      <c r="D4" s="22"/>
      <c r="E4" s="22"/>
      <c r="F4" s="22"/>
      <c r="G4" s="22"/>
      <c r="H4" s="22"/>
      <c r="I4" s="22"/>
      <c r="J4" s="22"/>
      <c r="K4" s="22"/>
      <c r="L4" s="22"/>
      <c r="M4" s="22"/>
      <c r="N4" s="22"/>
      <c r="O4" s="22"/>
      <c r="P4" s="22"/>
      <c r="Q4" s="22"/>
      <c r="R4" s="22"/>
      <c r="S4" s="22"/>
      <c r="T4" s="22"/>
      <c r="U4" s="22"/>
      <c r="V4" s="22"/>
      <c r="W4" s="22"/>
      <c r="X4" s="22"/>
      <c r="AD4" s="22"/>
      <c r="AE4" s="22"/>
      <c r="AG4" s="22"/>
      <c r="AI4" s="22"/>
      <c r="AK4" s="22"/>
      <c r="AL4" s="22"/>
      <c r="AM4" s="22"/>
      <c r="AN4" s="22"/>
      <c r="AP4" s="22"/>
    </row>
    <row r="5" spans="1:42" s="23" customFormat="1" ht="51">
      <c r="A5" s="21" t="s">
        <v>83</v>
      </c>
      <c r="B5" s="22" t="s">
        <v>84</v>
      </c>
      <c r="C5" s="22" t="s">
        <v>399</v>
      </c>
      <c r="D5" s="22" t="s">
        <v>400</v>
      </c>
      <c r="E5" s="22" t="s">
        <v>85</v>
      </c>
      <c r="F5" s="22" t="s">
        <v>259</v>
      </c>
      <c r="G5" s="22" t="s">
        <v>405</v>
      </c>
      <c r="H5" s="22" t="s">
        <v>407</v>
      </c>
      <c r="I5" s="22" t="s">
        <v>288</v>
      </c>
      <c r="J5" s="22" t="s">
        <v>317</v>
      </c>
      <c r="K5" s="22" t="s">
        <v>86</v>
      </c>
      <c r="L5" s="22" t="s">
        <v>87</v>
      </c>
      <c r="M5" s="22" t="s">
        <v>88</v>
      </c>
      <c r="N5" s="22" t="s">
        <v>105</v>
      </c>
      <c r="O5" s="22" t="s">
        <v>89</v>
      </c>
      <c r="P5" s="22" t="s">
        <v>101</v>
      </c>
      <c r="Q5" s="22" t="s">
        <v>114</v>
      </c>
      <c r="R5" s="22" t="s">
        <v>326</v>
      </c>
      <c r="S5" s="22" t="s">
        <v>91</v>
      </c>
      <c r="T5" s="22" t="s">
        <v>143</v>
      </c>
      <c r="U5" s="22" t="s">
        <v>77</v>
      </c>
      <c r="V5" s="22" t="s">
        <v>78</v>
      </c>
      <c r="W5" s="22" t="s">
        <v>92</v>
      </c>
      <c r="X5" s="22" t="s">
        <v>94</v>
      </c>
      <c r="Y5" s="22" t="s">
        <v>112</v>
      </c>
      <c r="Z5" s="22" t="s">
        <v>80</v>
      </c>
      <c r="AA5" s="22" t="s">
        <v>119</v>
      </c>
      <c r="AB5" s="22" t="s">
        <v>81</v>
      </c>
      <c r="AC5" s="22" t="s">
        <v>120</v>
      </c>
      <c r="AD5" s="22" t="s">
        <v>82</v>
      </c>
      <c r="AE5" s="22" t="s">
        <v>121</v>
      </c>
      <c r="AF5" s="22" t="s">
        <v>98</v>
      </c>
      <c r="AG5" s="22" t="s">
        <v>122</v>
      </c>
      <c r="AH5" s="22" t="s">
        <v>99</v>
      </c>
      <c r="AI5" s="22" t="s">
        <v>123</v>
      </c>
      <c r="AJ5" s="22" t="s">
        <v>124</v>
      </c>
      <c r="AK5" s="22" t="s">
        <v>125</v>
      </c>
      <c r="AL5" s="22" t="s">
        <v>298</v>
      </c>
      <c r="AM5" s="22" t="s">
        <v>297</v>
      </c>
    </row>
    <row r="6" spans="1:42" s="19" customFormat="1">
      <c r="A6" s="19" t="s">
        <v>51</v>
      </c>
      <c r="B6" s="19" t="s">
        <v>52</v>
      </c>
      <c r="C6" s="19" t="s">
        <v>261</v>
      </c>
      <c r="D6" s="19" t="s">
        <v>260</v>
      </c>
      <c r="E6" s="19" t="s">
        <v>401</v>
      </c>
      <c r="F6" s="19" t="s">
        <v>501</v>
      </c>
      <c r="G6" s="19" t="s">
        <v>406</v>
      </c>
      <c r="H6" s="19" t="s">
        <v>53</v>
      </c>
      <c r="I6" s="19" t="s">
        <v>260</v>
      </c>
      <c r="J6" s="19" t="s">
        <v>318</v>
      </c>
      <c r="M6" s="19" t="s">
        <v>54</v>
      </c>
      <c r="N6" s="19" t="s">
        <v>55</v>
      </c>
      <c r="O6" s="19" t="s">
        <v>56</v>
      </c>
      <c r="P6" s="19" t="s">
        <v>57</v>
      </c>
      <c r="Q6" s="19" t="s">
        <v>58</v>
      </c>
      <c r="R6" s="19" t="s">
        <v>59</v>
      </c>
      <c r="S6" s="19" t="s">
        <v>60</v>
      </c>
      <c r="T6" s="19" t="s">
        <v>108</v>
      </c>
      <c r="U6" s="19" t="s">
        <v>61</v>
      </c>
      <c r="V6" s="19" t="s">
        <v>62</v>
      </c>
      <c r="W6" s="19" t="s">
        <v>63</v>
      </c>
      <c r="X6" s="19" t="s">
        <v>64</v>
      </c>
      <c r="Y6" s="19" t="s">
        <v>110</v>
      </c>
      <c r="Z6" s="19" t="s">
        <v>65</v>
      </c>
      <c r="AA6" s="19" t="s">
        <v>115</v>
      </c>
      <c r="AB6" s="19" t="s">
        <v>66</v>
      </c>
      <c r="AC6" s="19" t="s">
        <v>109</v>
      </c>
      <c r="AD6" s="19" t="s">
        <v>67</v>
      </c>
      <c r="AE6" s="19" t="s">
        <v>135</v>
      </c>
      <c r="AF6" s="19" t="s">
        <v>68</v>
      </c>
      <c r="AG6" s="19" t="s">
        <v>136</v>
      </c>
      <c r="AH6" s="19" t="s">
        <v>69</v>
      </c>
      <c r="AI6" s="19" t="s">
        <v>139</v>
      </c>
      <c r="AJ6" s="19" t="s">
        <v>70</v>
      </c>
      <c r="AK6" s="19" t="s">
        <v>149</v>
      </c>
      <c r="AL6" s="19" t="s">
        <v>71</v>
      </c>
      <c r="AM6" s="19" t="s">
        <v>140</v>
      </c>
    </row>
    <row r="7" spans="1:42">
      <c r="A7" s="9"/>
      <c r="F7" t="str">
        <f>CONCATENATE(C7,"-",D7,"-",E7)</f>
        <v>--</v>
      </c>
      <c r="I7" t="str">
        <f>CONCATENATE(C7,"-",D7)</f>
        <v>-</v>
      </c>
      <c r="L7" s="24"/>
      <c r="M7" s="24"/>
      <c r="N7" s="25">
        <f>VALUE(ROUNDUP(MONTH(M7)/12*4,0)*3&amp;"/"&amp;YEAR(M7))</f>
        <v>61</v>
      </c>
      <c r="Q7" s="31"/>
      <c r="R7" s="30"/>
      <c r="S7" s="29"/>
      <c r="T7" s="29" t="e">
        <f>S7/R7</f>
        <v>#DIV/0!</v>
      </c>
      <c r="U7" s="29"/>
      <c r="V7" s="29"/>
      <c r="W7" s="29"/>
      <c r="X7" s="29">
        <f>S7-U7-V7+W7</f>
        <v>0</v>
      </c>
      <c r="Y7" s="29" t="e">
        <f>X7/R7</f>
        <v>#DIV/0!</v>
      </c>
      <c r="Z7" s="29"/>
      <c r="AA7" s="29" t="e">
        <f>Z7/R7</f>
        <v>#DIV/0!</v>
      </c>
      <c r="AB7" s="29"/>
      <c r="AC7" s="29" t="e">
        <f>AB7/R7</f>
        <v>#DIV/0!</v>
      </c>
      <c r="AD7" s="29"/>
      <c r="AE7" s="29" t="e">
        <f>AD7/R7</f>
        <v>#DIV/0!</v>
      </c>
      <c r="AF7" s="29"/>
      <c r="AG7" s="29" t="e">
        <f>AF7/R7</f>
        <v>#DIV/0!</v>
      </c>
      <c r="AH7" s="29"/>
      <c r="AI7" s="29" t="e">
        <f>AH7/R7</f>
        <v>#DIV/0!</v>
      </c>
      <c r="AJ7" s="29"/>
      <c r="AK7" s="29" t="e">
        <f>AJ7/R7</f>
        <v>#DIV/0!</v>
      </c>
      <c r="AL7" s="29"/>
      <c r="AM7" s="29" t="e">
        <f>AL7/R7</f>
        <v>#DIV/0!</v>
      </c>
    </row>
    <row r="8" spans="1:42">
      <c r="A8" s="9"/>
      <c r="M8" s="24"/>
      <c r="N8" s="25"/>
    </row>
    <row r="9" spans="1:42">
      <c r="A9" s="11" t="s">
        <v>1</v>
      </c>
      <c r="B9" s="13" t="s">
        <v>42</v>
      </c>
      <c r="C9" s="13"/>
      <c r="D9" s="13"/>
      <c r="E9" s="13"/>
      <c r="F9" s="12"/>
      <c r="G9" s="12"/>
      <c r="H9" s="12"/>
      <c r="I9" s="12"/>
    </row>
    <row r="10" spans="1:42">
      <c r="A10" s="11"/>
      <c r="B10" s="13" t="s">
        <v>43</v>
      </c>
      <c r="C10" s="13"/>
      <c r="D10" s="13"/>
      <c r="E10" s="13"/>
      <c r="F10" s="12"/>
      <c r="G10" s="12"/>
      <c r="H10" s="12"/>
      <c r="I10" s="12"/>
    </row>
    <row r="11" spans="1:42">
      <c r="A11" s="11" t="s">
        <v>2</v>
      </c>
      <c r="B11" s="13" t="s">
        <v>172</v>
      </c>
      <c r="C11" s="13"/>
      <c r="D11" s="13"/>
      <c r="E11" s="13"/>
      <c r="F11" s="12"/>
      <c r="G11" s="12"/>
      <c r="H11" s="12"/>
      <c r="I11" s="12"/>
    </row>
    <row r="12" spans="1:42">
      <c r="A12" s="16" t="s">
        <v>261</v>
      </c>
      <c r="B12" s="17" t="s">
        <v>402</v>
      </c>
      <c r="C12" s="13"/>
      <c r="D12" s="13"/>
      <c r="E12" s="13"/>
      <c r="F12" s="12"/>
      <c r="G12" s="12"/>
      <c r="H12" s="12"/>
      <c r="I12" s="12"/>
    </row>
    <row r="13" spans="1:42">
      <c r="A13" s="16" t="s">
        <v>260</v>
      </c>
      <c r="B13" s="17" t="s">
        <v>403</v>
      </c>
      <c r="C13" s="13"/>
      <c r="D13" s="13"/>
      <c r="E13" s="13"/>
      <c r="F13" s="12"/>
      <c r="G13" s="12"/>
      <c r="H13" s="12"/>
      <c r="I13" s="12"/>
    </row>
    <row r="14" spans="1:42">
      <c r="A14" s="16" t="s">
        <v>401</v>
      </c>
      <c r="B14" s="17" t="s">
        <v>28</v>
      </c>
      <c r="C14" s="13"/>
      <c r="D14" s="13"/>
      <c r="E14" s="13"/>
      <c r="F14" s="12"/>
      <c r="G14" s="12"/>
      <c r="H14" s="12"/>
      <c r="I14" s="12"/>
    </row>
    <row r="15" spans="1:42">
      <c r="A15" s="16" t="s">
        <v>260</v>
      </c>
      <c r="B15" s="17" t="s">
        <v>262</v>
      </c>
      <c r="C15" s="13"/>
      <c r="D15" s="13"/>
      <c r="E15" s="13"/>
      <c r="F15" s="12"/>
      <c r="G15" s="12"/>
      <c r="H15" s="12"/>
      <c r="I15" s="12"/>
    </row>
    <row r="16" spans="1:42">
      <c r="A16" s="16" t="s">
        <v>406</v>
      </c>
      <c r="B16" s="17" t="s">
        <v>408</v>
      </c>
      <c r="C16" s="13"/>
      <c r="D16" s="13"/>
      <c r="E16" s="13"/>
      <c r="F16" s="12"/>
      <c r="G16" s="12"/>
      <c r="H16" s="12"/>
      <c r="I16" s="12"/>
    </row>
    <row r="17" spans="1:9">
      <c r="A17" s="16" t="s">
        <v>53</v>
      </c>
      <c r="B17" s="17" t="s">
        <v>409</v>
      </c>
      <c r="C17" s="13"/>
      <c r="D17" s="13"/>
      <c r="E17" s="13"/>
      <c r="F17" s="12"/>
      <c r="G17" s="12"/>
      <c r="H17" s="12"/>
      <c r="I17" s="12"/>
    </row>
    <row r="18" spans="1:9">
      <c r="A18" s="16" t="s">
        <v>318</v>
      </c>
      <c r="B18" s="17" t="s">
        <v>503</v>
      </c>
      <c r="C18" s="17"/>
      <c r="D18" s="13"/>
      <c r="E18" s="13"/>
      <c r="F18" s="12"/>
      <c r="G18" s="12"/>
      <c r="H18" s="12"/>
      <c r="I18" s="12"/>
    </row>
    <row r="19" spans="1:9">
      <c r="A19" s="16" t="s">
        <v>5</v>
      </c>
      <c r="B19" s="17" t="s">
        <v>173</v>
      </c>
      <c r="C19" s="17"/>
      <c r="D19" s="13"/>
      <c r="E19" s="13"/>
      <c r="F19" s="12"/>
      <c r="G19" s="12"/>
      <c r="H19" s="12"/>
      <c r="I19" s="12"/>
    </row>
    <row r="20" spans="1:9">
      <c r="A20" s="11"/>
      <c r="B20" s="13" t="s">
        <v>279</v>
      </c>
      <c r="C20" s="13"/>
      <c r="D20" s="13"/>
      <c r="E20" s="13"/>
      <c r="F20" s="12"/>
      <c r="G20" s="12"/>
      <c r="H20" s="12"/>
      <c r="I20" s="12"/>
    </row>
    <row r="21" spans="1:9" s="18" customFormat="1">
      <c r="A21" s="16" t="s">
        <v>6</v>
      </c>
      <c r="B21" s="17" t="s">
        <v>144</v>
      </c>
      <c r="C21" s="17"/>
      <c r="D21" s="17"/>
      <c r="E21" s="17"/>
      <c r="F21" s="20"/>
      <c r="G21" s="20"/>
      <c r="H21" s="20"/>
      <c r="I21" s="20"/>
    </row>
    <row r="22" spans="1:9" s="18" customFormat="1">
      <c r="A22" s="16" t="s">
        <v>7</v>
      </c>
      <c r="B22" s="17" t="s">
        <v>184</v>
      </c>
      <c r="C22" s="17"/>
      <c r="D22" s="17"/>
      <c r="E22" s="17"/>
      <c r="F22" s="20"/>
      <c r="G22" s="20"/>
      <c r="H22" s="20"/>
      <c r="I22" s="20"/>
    </row>
    <row r="23" spans="1:9" s="18" customFormat="1">
      <c r="A23" s="16" t="s">
        <v>8</v>
      </c>
      <c r="B23" s="17" t="s">
        <v>44</v>
      </c>
      <c r="C23" s="17"/>
      <c r="D23" s="17"/>
      <c r="E23" s="17"/>
    </row>
    <row r="24" spans="1:9" s="18" customFormat="1">
      <c r="A24" s="16" t="s">
        <v>9</v>
      </c>
      <c r="B24" s="17" t="s">
        <v>174</v>
      </c>
      <c r="C24" s="17"/>
      <c r="D24" s="17"/>
      <c r="E24" s="17"/>
    </row>
    <row r="25" spans="1:9" s="18" customFormat="1">
      <c r="A25" s="16" t="s">
        <v>10</v>
      </c>
      <c r="B25" s="17" t="s">
        <v>327</v>
      </c>
      <c r="C25" s="17"/>
      <c r="D25" s="17"/>
      <c r="E25" s="17"/>
    </row>
    <row r="26" spans="1:9" s="18" customFormat="1">
      <c r="A26" s="16" t="s">
        <v>11</v>
      </c>
      <c r="B26" s="17" t="s">
        <v>30</v>
      </c>
      <c r="C26" s="17"/>
      <c r="D26" s="17"/>
      <c r="E26" s="17"/>
    </row>
    <row r="27" spans="1:9" s="18" customFormat="1">
      <c r="A27" s="16" t="s">
        <v>171</v>
      </c>
      <c r="B27" s="17" t="s">
        <v>176</v>
      </c>
      <c r="C27" s="17"/>
      <c r="D27" s="17"/>
      <c r="E27" s="17"/>
    </row>
    <row r="28" spans="1:9" s="18" customFormat="1">
      <c r="A28" s="16" t="s">
        <v>12</v>
      </c>
      <c r="B28" s="17" t="s">
        <v>177</v>
      </c>
      <c r="C28" s="17"/>
      <c r="D28" s="17"/>
      <c r="E28" s="17"/>
    </row>
    <row r="29" spans="1:9" s="18" customFormat="1">
      <c r="A29" s="16" t="s">
        <v>13</v>
      </c>
      <c r="B29" s="17" t="s">
        <v>271</v>
      </c>
      <c r="C29" s="17"/>
      <c r="D29" s="17"/>
      <c r="E29" s="17"/>
    </row>
    <row r="30" spans="1:9" s="18" customFormat="1">
      <c r="A30" s="16" t="s">
        <v>14</v>
      </c>
      <c r="B30" s="17" t="s">
        <v>393</v>
      </c>
      <c r="C30" s="17"/>
      <c r="D30" s="17"/>
      <c r="E30" s="17"/>
    </row>
    <row r="31" spans="1:9" s="18" customFormat="1">
      <c r="A31" s="16" t="s">
        <v>15</v>
      </c>
      <c r="B31" s="17" t="s">
        <v>391</v>
      </c>
      <c r="C31" s="17"/>
      <c r="D31" s="17"/>
      <c r="E31" s="17"/>
    </row>
    <row r="32" spans="1:9" s="18" customFormat="1">
      <c r="A32" s="16" t="s">
        <v>170</v>
      </c>
      <c r="B32" s="17" t="s">
        <v>175</v>
      </c>
      <c r="C32" s="17"/>
      <c r="D32" s="17"/>
      <c r="E32" s="17"/>
    </row>
    <row r="33" spans="1:5" s="18" customFormat="1">
      <c r="A33" s="16" t="s">
        <v>16</v>
      </c>
      <c r="B33" s="17" t="s">
        <v>32</v>
      </c>
      <c r="C33" s="17"/>
      <c r="D33" s="17"/>
      <c r="E33" s="17"/>
    </row>
    <row r="34" spans="1:5" s="18" customFormat="1">
      <c r="A34" s="16" t="s">
        <v>116</v>
      </c>
      <c r="B34" s="17" t="s">
        <v>178</v>
      </c>
      <c r="C34" s="17"/>
      <c r="D34" s="17"/>
      <c r="E34" s="17"/>
    </row>
    <row r="35" spans="1:5" s="18" customFormat="1">
      <c r="A35" s="16" t="s">
        <v>17</v>
      </c>
      <c r="B35" s="17" t="s">
        <v>45</v>
      </c>
      <c r="C35" s="17"/>
      <c r="D35" s="17"/>
      <c r="E35" s="17"/>
    </row>
    <row r="36" spans="1:5" s="18" customFormat="1">
      <c r="A36" s="16" t="s">
        <v>151</v>
      </c>
      <c r="B36" s="17" t="s">
        <v>179</v>
      </c>
      <c r="C36" s="17"/>
      <c r="D36" s="17"/>
      <c r="E36" s="17"/>
    </row>
    <row r="37" spans="1:5" s="18" customFormat="1">
      <c r="A37" s="16" t="s">
        <v>18</v>
      </c>
      <c r="B37" s="17" t="s">
        <v>46</v>
      </c>
      <c r="C37" s="17"/>
      <c r="D37" s="17"/>
      <c r="E37" s="17"/>
    </row>
    <row r="38" spans="1:5" s="18" customFormat="1">
      <c r="A38" s="16" t="s">
        <v>152</v>
      </c>
      <c r="B38" s="17" t="s">
        <v>180</v>
      </c>
      <c r="C38" s="17"/>
      <c r="D38" s="17"/>
      <c r="E38" s="17"/>
    </row>
    <row r="39" spans="1:5" s="18" customFormat="1">
      <c r="A39" s="16" t="s">
        <v>19</v>
      </c>
      <c r="B39" s="17" t="s">
        <v>38</v>
      </c>
      <c r="C39" s="17"/>
      <c r="D39" s="17"/>
      <c r="E39" s="17"/>
    </row>
    <row r="40" spans="1:5" s="18" customFormat="1">
      <c r="A40" s="16" t="s">
        <v>153</v>
      </c>
      <c r="B40" s="17" t="s">
        <v>181</v>
      </c>
      <c r="C40" s="17"/>
      <c r="D40" s="17"/>
      <c r="E40" s="17"/>
    </row>
    <row r="41" spans="1:5" s="18" customFormat="1">
      <c r="A41" s="16" t="s">
        <v>20</v>
      </c>
      <c r="B41" s="17" t="s">
        <v>39</v>
      </c>
      <c r="C41" s="17"/>
      <c r="D41" s="17"/>
      <c r="E41" s="17"/>
    </row>
    <row r="42" spans="1:5" s="18" customFormat="1">
      <c r="A42" s="16" t="s">
        <v>141</v>
      </c>
      <c r="B42" s="17" t="s">
        <v>182</v>
      </c>
      <c r="C42" s="17"/>
      <c r="D42" s="17"/>
      <c r="E42" s="17"/>
    </row>
    <row r="43" spans="1:5" s="18" customFormat="1">
      <c r="A43" s="16" t="s">
        <v>21</v>
      </c>
      <c r="B43" s="18" t="s">
        <v>47</v>
      </c>
    </row>
    <row r="44" spans="1:5" s="18" customFormat="1">
      <c r="A44" s="16" t="s">
        <v>154</v>
      </c>
      <c r="B44" s="17" t="s">
        <v>183</v>
      </c>
      <c r="C44" s="17"/>
      <c r="D44" s="17"/>
      <c r="E44" s="17"/>
    </row>
    <row r="45" spans="1:5" s="18" customFormat="1">
      <c r="A45" s="16" t="s">
        <v>22</v>
      </c>
      <c r="B45" s="13" t="s">
        <v>296</v>
      </c>
      <c r="C45" s="17"/>
      <c r="D45" s="17"/>
      <c r="E45" s="17"/>
    </row>
    <row r="46" spans="1:5" s="18" customFormat="1">
      <c r="A46" s="16" t="s">
        <v>148</v>
      </c>
      <c r="B46" s="17" t="s">
        <v>294</v>
      </c>
      <c r="C46" s="17"/>
      <c r="D46" s="17"/>
      <c r="E46" s="17"/>
    </row>
    <row r="47" spans="1:5" s="18" customFormat="1">
      <c r="A47" s="16"/>
      <c r="B47" s="17"/>
      <c r="C47" s="17"/>
      <c r="D47" s="17"/>
      <c r="E47" s="17"/>
    </row>
    <row r="48" spans="1:5" s="18" customFormat="1">
      <c r="A48" s="16"/>
      <c r="B48" s="17"/>
      <c r="C48" s="17"/>
      <c r="D48" s="17"/>
      <c r="E48" s="17"/>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workbookViewId="0">
      <selection activeCell="N40" sqref="N40"/>
    </sheetView>
  </sheetViews>
  <sheetFormatPr defaultRowHeight="12.75"/>
  <cols>
    <col min="1" max="1" width="9" customWidth="1"/>
    <col min="2" max="2" width="28.42578125" customWidth="1"/>
    <col min="3" max="3" width="17.140625" customWidth="1"/>
    <col min="4" max="4" width="18" customWidth="1"/>
    <col min="6" max="6" width="12.28515625" customWidth="1"/>
  </cols>
  <sheetData>
    <row r="1" spans="1:7" ht="18">
      <c r="A1" s="6" t="s">
        <v>0</v>
      </c>
    </row>
    <row r="2" spans="1:7" ht="18">
      <c r="A2" s="2"/>
    </row>
    <row r="3" spans="1:7" ht="18">
      <c r="A3" s="8" t="s">
        <v>364</v>
      </c>
    </row>
    <row r="4" spans="1:7" ht="18">
      <c r="A4" s="2"/>
    </row>
    <row r="5" spans="1:7" ht="12.6" customHeight="1">
      <c r="A5" s="273" t="s">
        <v>343</v>
      </c>
      <c r="B5" s="275" t="s">
        <v>344</v>
      </c>
      <c r="C5" s="277" t="s">
        <v>345</v>
      </c>
      <c r="D5" s="278"/>
    </row>
    <row r="6" spans="1:7" ht="24">
      <c r="A6" s="274"/>
      <c r="B6" s="276"/>
      <c r="C6" s="81" t="s">
        <v>346</v>
      </c>
      <c r="D6" s="82" t="s">
        <v>347</v>
      </c>
    </row>
    <row r="7" spans="1:7">
      <c r="A7" s="83" t="s">
        <v>51</v>
      </c>
      <c r="B7" s="84" t="s">
        <v>83</v>
      </c>
      <c r="C7" s="84"/>
      <c r="D7" s="85"/>
      <c r="F7" s="270"/>
      <c r="G7" s="271"/>
    </row>
    <row r="8" spans="1:7">
      <c r="A8" s="83" t="s">
        <v>52</v>
      </c>
      <c r="B8" s="84" t="s">
        <v>84</v>
      </c>
      <c r="C8" s="84"/>
      <c r="D8" s="85"/>
      <c r="F8" s="272"/>
      <c r="G8" s="271"/>
    </row>
    <row r="9" spans="1:7">
      <c r="A9" s="254" t="s">
        <v>261</v>
      </c>
      <c r="B9" s="255" t="s">
        <v>399</v>
      </c>
      <c r="C9" s="84"/>
      <c r="D9" s="84"/>
      <c r="F9" s="272"/>
      <c r="G9" s="271"/>
    </row>
    <row r="10" spans="1:7">
      <c r="A10" s="254" t="s">
        <v>260</v>
      </c>
      <c r="B10" s="255" t="s">
        <v>400</v>
      </c>
      <c r="C10" s="84"/>
      <c r="D10" s="84"/>
      <c r="F10" s="272"/>
      <c r="G10" s="271"/>
    </row>
    <row r="11" spans="1:7">
      <c r="A11" s="254" t="s">
        <v>401</v>
      </c>
      <c r="B11" s="255" t="s">
        <v>85</v>
      </c>
      <c r="C11" s="84"/>
      <c r="D11" s="84"/>
      <c r="F11" s="272"/>
      <c r="G11" s="271"/>
    </row>
    <row r="12" spans="1:7">
      <c r="A12" s="83" t="s">
        <v>53</v>
      </c>
      <c r="B12" s="84" t="s">
        <v>407</v>
      </c>
      <c r="C12" s="84"/>
      <c r="D12" s="85"/>
      <c r="F12" s="272"/>
      <c r="G12" s="271"/>
    </row>
    <row r="13" spans="1:7">
      <c r="A13" s="83"/>
      <c r="B13" s="84" t="s">
        <v>86</v>
      </c>
      <c r="C13" s="84"/>
      <c r="D13" s="85"/>
      <c r="F13" s="272"/>
      <c r="G13" s="271"/>
    </row>
    <row r="14" spans="1:7">
      <c r="A14" s="83"/>
      <c r="B14" s="84" t="s">
        <v>87</v>
      </c>
      <c r="C14" s="84"/>
      <c r="D14" s="85"/>
      <c r="F14" s="272"/>
      <c r="G14" s="271"/>
    </row>
    <row r="15" spans="1:7">
      <c r="A15" s="83" t="s">
        <v>54</v>
      </c>
      <c r="B15" s="84" t="s">
        <v>88</v>
      </c>
      <c r="C15" s="84"/>
      <c r="D15" s="85"/>
      <c r="F15" s="272"/>
      <c r="G15" s="271"/>
    </row>
    <row r="16" spans="1:7">
      <c r="A16" s="83" t="s">
        <v>56</v>
      </c>
      <c r="B16" s="84" t="s">
        <v>89</v>
      </c>
      <c r="C16" s="84"/>
      <c r="D16" s="85"/>
      <c r="F16" s="272"/>
      <c r="G16" s="271"/>
    </row>
    <row r="17" spans="1:7">
      <c r="A17" s="83" t="s">
        <v>57</v>
      </c>
      <c r="B17" s="84" t="s">
        <v>101</v>
      </c>
      <c r="C17" s="84"/>
      <c r="D17" s="85"/>
      <c r="F17" s="272"/>
      <c r="G17" s="271"/>
    </row>
    <row r="18" spans="1:7">
      <c r="A18" s="83" t="s">
        <v>58</v>
      </c>
      <c r="B18" s="84" t="s">
        <v>114</v>
      </c>
      <c r="C18" s="84"/>
      <c r="D18" s="85"/>
      <c r="F18" s="272"/>
      <c r="G18" s="271"/>
    </row>
    <row r="19" spans="1:7">
      <c r="A19" s="83" t="s">
        <v>59</v>
      </c>
      <c r="B19" s="84" t="s">
        <v>348</v>
      </c>
      <c r="C19" s="84"/>
      <c r="D19" s="85"/>
      <c r="F19" s="272"/>
      <c r="G19" s="271"/>
    </row>
    <row r="20" spans="1:7" ht="25.5">
      <c r="A20" s="87"/>
      <c r="B20" s="88" t="s">
        <v>349</v>
      </c>
      <c r="C20" s="88"/>
      <c r="D20" s="93"/>
      <c r="F20" s="272"/>
      <c r="G20" s="271"/>
    </row>
    <row r="21" spans="1:7">
      <c r="A21" s="83" t="s">
        <v>60</v>
      </c>
      <c r="B21" s="84" t="s">
        <v>91</v>
      </c>
      <c r="C21" s="84"/>
      <c r="D21" s="85"/>
      <c r="F21" s="272"/>
      <c r="G21" s="271"/>
    </row>
    <row r="22" spans="1:7">
      <c r="A22" s="83" t="s">
        <v>61</v>
      </c>
      <c r="B22" s="84" t="s">
        <v>351</v>
      </c>
      <c r="C22" s="84"/>
      <c r="D22" s="85"/>
      <c r="F22" s="272"/>
      <c r="G22" s="271"/>
    </row>
    <row r="23" spans="1:7">
      <c r="A23" s="83" t="s">
        <v>62</v>
      </c>
      <c r="B23" s="84" t="s">
        <v>352</v>
      </c>
      <c r="C23" s="84"/>
      <c r="D23" s="85"/>
      <c r="F23" s="272"/>
      <c r="G23" s="271"/>
    </row>
    <row r="24" spans="1:7">
      <c r="A24" s="83" t="s">
        <v>63</v>
      </c>
      <c r="B24" s="84" t="s">
        <v>353</v>
      </c>
      <c r="C24" s="84"/>
      <c r="D24" s="85"/>
      <c r="F24" s="272"/>
      <c r="G24" s="271"/>
    </row>
    <row r="25" spans="1:7" ht="25.5">
      <c r="A25" s="83" t="s">
        <v>110</v>
      </c>
      <c r="B25" s="84" t="s">
        <v>94</v>
      </c>
      <c r="C25" s="84"/>
      <c r="D25" s="85"/>
      <c r="F25" s="272"/>
      <c r="G25" s="271"/>
    </row>
    <row r="26" spans="1:7" ht="25.5">
      <c r="A26" s="83" t="s">
        <v>365</v>
      </c>
      <c r="B26" s="84" t="s">
        <v>355</v>
      </c>
      <c r="C26" s="84"/>
      <c r="D26" s="85"/>
      <c r="F26" s="272"/>
      <c r="G26" s="271"/>
    </row>
    <row r="27" spans="1:7" ht="25.5">
      <c r="A27" s="83" t="s">
        <v>109</v>
      </c>
      <c r="B27" s="84" t="s">
        <v>81</v>
      </c>
      <c r="C27" s="84"/>
      <c r="D27" s="85"/>
      <c r="F27" s="272"/>
      <c r="G27" s="271"/>
    </row>
    <row r="28" spans="1:7" ht="25.5">
      <c r="A28" s="83" t="s">
        <v>135</v>
      </c>
      <c r="B28" s="84" t="s">
        <v>82</v>
      </c>
      <c r="C28" s="84"/>
      <c r="D28" s="85"/>
      <c r="F28" s="272"/>
      <c r="G28" s="271"/>
    </row>
    <row r="29" spans="1:7" ht="25.5">
      <c r="A29" s="83" t="s">
        <v>136</v>
      </c>
      <c r="B29" s="84" t="s">
        <v>98</v>
      </c>
      <c r="C29" s="84"/>
      <c r="D29" s="85"/>
      <c r="F29" s="272"/>
      <c r="G29" s="271"/>
    </row>
    <row r="30" spans="1:7" s="12" customFormat="1" ht="25.5">
      <c r="A30" s="83" t="s">
        <v>139</v>
      </c>
      <c r="B30" s="84" t="s">
        <v>99</v>
      </c>
      <c r="C30" s="84"/>
      <c r="D30" s="85"/>
      <c r="F30" s="272"/>
      <c r="G30" s="271"/>
    </row>
    <row r="31" spans="1:7" s="163" customFormat="1" ht="25.5">
      <c r="A31" s="83" t="s">
        <v>149</v>
      </c>
      <c r="B31" s="84" t="s">
        <v>356</v>
      </c>
      <c r="C31" s="84"/>
      <c r="D31" s="85"/>
      <c r="F31" s="272"/>
      <c r="G31" s="271"/>
    </row>
    <row r="32" spans="1:7" s="163" customFormat="1" ht="25.5">
      <c r="A32" s="83" t="s">
        <v>140</v>
      </c>
      <c r="B32" s="84" t="s">
        <v>357</v>
      </c>
      <c r="C32" s="84"/>
      <c r="D32" s="85"/>
      <c r="F32" s="272"/>
      <c r="G32" s="271"/>
    </row>
    <row r="33" spans="1:7" s="163" customFormat="1">
      <c r="A33" s="12"/>
      <c r="B33" s="12"/>
      <c r="C33" s="12"/>
      <c r="D33" s="12"/>
      <c r="F33" s="272"/>
      <c r="G33" s="271"/>
    </row>
    <row r="34" spans="1:7" s="12" customFormat="1">
      <c r="A34" s="162" t="s">
        <v>227</v>
      </c>
      <c r="B34" s="163"/>
      <c r="C34" s="163"/>
      <c r="D34" s="163"/>
      <c r="F34" s="272"/>
      <c r="G34" s="271"/>
    </row>
    <row r="35" spans="1:7" s="12" customFormat="1">
      <c r="A35" s="160" t="s">
        <v>366</v>
      </c>
      <c r="B35" s="163"/>
      <c r="C35" s="163"/>
      <c r="D35" s="163"/>
      <c r="F35" s="272"/>
      <c r="G35" s="271"/>
    </row>
    <row r="36" spans="1:7" s="12" customFormat="1">
      <c r="A36" s="160" t="s">
        <v>359</v>
      </c>
      <c r="B36" s="163"/>
      <c r="C36" s="163"/>
      <c r="D36" s="163"/>
      <c r="F36" s="272"/>
      <c r="G36" s="271"/>
    </row>
    <row r="37" spans="1:7" s="12" customFormat="1">
      <c r="A37" s="160" t="s">
        <v>360</v>
      </c>
      <c r="F37" s="272"/>
      <c r="G37" s="271"/>
    </row>
    <row r="38" spans="1:7" s="12" customFormat="1">
      <c r="A38" s="161" t="s">
        <v>361</v>
      </c>
      <c r="F38" s="272"/>
      <c r="G38" s="271"/>
    </row>
    <row r="39" spans="1:7" s="12" customFormat="1">
      <c r="A39" s="161" t="s">
        <v>367</v>
      </c>
      <c r="F39" s="272"/>
      <c r="G39" s="271"/>
    </row>
    <row r="40" spans="1:7">
      <c r="A40" s="161" t="s">
        <v>363</v>
      </c>
      <c r="B40" s="12"/>
      <c r="C40" s="12"/>
      <c r="D40" s="12"/>
    </row>
    <row r="41" spans="1:7">
      <c r="A41" s="12"/>
      <c r="B41" s="12"/>
      <c r="C41" s="12"/>
      <c r="D41" s="12"/>
    </row>
    <row r="42" spans="1:7">
      <c r="A42" s="12"/>
      <c r="B42" s="12"/>
      <c r="C42" s="12"/>
      <c r="D42" s="12"/>
    </row>
  </sheetData>
  <mergeCells count="3">
    <mergeCell ref="A5:A6"/>
    <mergeCell ref="B5:B6"/>
    <mergeCell ref="C5:D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19"/>
  <sheetViews>
    <sheetView showZeros="0" zoomScaleNormal="100" workbookViewId="0">
      <selection activeCell="A3" sqref="A3"/>
    </sheetView>
  </sheetViews>
  <sheetFormatPr defaultRowHeight="12.75"/>
  <cols>
    <col min="1" max="1" width="20.7109375" customWidth="1"/>
    <col min="2" max="7" width="10.7109375" customWidth="1"/>
  </cols>
  <sheetData>
    <row r="1" spans="1:10" s="2" customFormat="1" ht="18">
      <c r="A1" s="6" t="s">
        <v>0</v>
      </c>
    </row>
    <row r="2" spans="1:10" s="2" customFormat="1" ht="18">
      <c r="A2" s="7"/>
      <c r="B2" s="4"/>
      <c r="C2" s="4"/>
      <c r="D2" s="4"/>
    </row>
    <row r="3" spans="1:10" s="2" customFormat="1" ht="18">
      <c r="A3" s="8" t="s">
        <v>515</v>
      </c>
    </row>
    <row r="4" spans="1:10" s="2" customFormat="1" ht="18">
      <c r="A4" s="8"/>
    </row>
    <row r="5" spans="1:10" s="32" customFormat="1" ht="51">
      <c r="A5" s="34" t="s">
        <v>195</v>
      </c>
      <c r="B5" s="5" t="s">
        <v>194</v>
      </c>
      <c r="C5" s="5" t="s">
        <v>84</v>
      </c>
      <c r="D5" s="5" t="s">
        <v>328</v>
      </c>
      <c r="E5" s="5" t="s">
        <v>193</v>
      </c>
      <c r="F5" s="5" t="s">
        <v>79</v>
      </c>
      <c r="G5" s="5" t="s">
        <v>192</v>
      </c>
      <c r="H5" s="5" t="s">
        <v>90</v>
      </c>
    </row>
    <row r="6" spans="1:10">
      <c r="A6" s="33" t="s">
        <v>51</v>
      </c>
      <c r="B6" s="33" t="s">
        <v>52</v>
      </c>
      <c r="C6" s="33" t="s">
        <v>50</v>
      </c>
      <c r="D6" s="33" t="s">
        <v>53</v>
      </c>
      <c r="E6" s="33" t="s">
        <v>54</v>
      </c>
      <c r="F6" s="33" t="s">
        <v>55</v>
      </c>
      <c r="G6" s="33" t="s">
        <v>56</v>
      </c>
      <c r="H6" s="33" t="s">
        <v>57</v>
      </c>
    </row>
    <row r="7" spans="1:10">
      <c r="A7" s="33"/>
      <c r="B7" s="33"/>
      <c r="C7" s="33"/>
      <c r="D7" s="33"/>
      <c r="E7" s="33"/>
      <c r="F7" s="33"/>
      <c r="G7" s="33"/>
      <c r="H7" s="33"/>
      <c r="I7" s="33"/>
      <c r="J7" s="33"/>
    </row>
    <row r="8" spans="1:10">
      <c r="A8" s="33"/>
      <c r="B8" s="33"/>
      <c r="C8" s="33"/>
      <c r="D8" s="33"/>
      <c r="E8" s="33"/>
      <c r="F8" s="33"/>
      <c r="G8" s="33"/>
      <c r="H8" s="33"/>
      <c r="I8" s="33"/>
      <c r="J8" s="33"/>
    </row>
    <row r="9" spans="1:10">
      <c r="A9" s="33"/>
      <c r="B9" s="33"/>
      <c r="C9" s="33"/>
      <c r="D9" s="33"/>
      <c r="E9" s="33"/>
      <c r="F9" s="33"/>
      <c r="G9" s="33"/>
      <c r="H9" s="33"/>
      <c r="I9" s="33"/>
      <c r="J9" s="33"/>
    </row>
    <row r="10" spans="1:10">
      <c r="A10" s="11" t="s">
        <v>1</v>
      </c>
      <c r="B10" s="13" t="s">
        <v>307</v>
      </c>
      <c r="C10" s="12"/>
    </row>
    <row r="11" spans="1:10">
      <c r="A11" s="11" t="s">
        <v>2</v>
      </c>
      <c r="B11" s="13" t="s">
        <v>310</v>
      </c>
      <c r="C11" s="12"/>
    </row>
    <row r="12" spans="1:10">
      <c r="A12" s="11" t="s">
        <v>3</v>
      </c>
      <c r="B12" s="13" t="s">
        <v>191</v>
      </c>
      <c r="C12" s="12"/>
    </row>
    <row r="13" spans="1:10">
      <c r="A13" s="11" t="s">
        <v>4</v>
      </c>
      <c r="B13" s="13" t="s">
        <v>308</v>
      </c>
      <c r="C13" s="12"/>
    </row>
    <row r="14" spans="1:10">
      <c r="A14" s="11" t="s">
        <v>5</v>
      </c>
      <c r="B14" s="13" t="s">
        <v>309</v>
      </c>
      <c r="C14" s="12"/>
    </row>
    <row r="15" spans="1:10">
      <c r="A15" s="11" t="s">
        <v>6</v>
      </c>
      <c r="B15" s="13" t="s">
        <v>190</v>
      </c>
      <c r="C15" s="12"/>
    </row>
    <row r="16" spans="1:10">
      <c r="A16" s="11" t="s">
        <v>7</v>
      </c>
      <c r="B16" t="s">
        <v>189</v>
      </c>
    </row>
    <row r="17" spans="1:2">
      <c r="A17" s="11" t="s">
        <v>8</v>
      </c>
      <c r="B17" t="s">
        <v>188</v>
      </c>
    </row>
    <row r="18" spans="1:2">
      <c r="A18" s="11"/>
    </row>
    <row r="19" spans="1:2">
      <c r="A19" s="11"/>
      <c r="B19" s="13"/>
    </row>
  </sheetData>
  <pageMargins left="0.74803149606299213" right="0.74803149606299213" top="0.98425196850393704" bottom="0.98425196850393704" header="0.39370078740157483" footer="0.39370078740157483"/>
  <pageSetup paperSize="9" orientation="landscape" horizontalDpi="360" verticalDpi="300" r:id="rId1"/>
  <headerFooter alignWithMargins="0">
    <oddHeader>&amp;C&amp;"Arial,Bold"&amp;14FOR OFFICIAL USE ONLY &amp;"Arial,Regular"(when complete)&amp;R
&amp;"Arial,Bold"&amp;12ATTACHMENT F.1</oddHeader>
    <oddFooter>&amp;C&amp;"Arial,Bold"&amp;14FOR OFFICIAL USE ONLY &amp;"Arial,Regular"(when complete)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workbookViewId="0"/>
  </sheetViews>
  <sheetFormatPr defaultRowHeight="12.75"/>
  <cols>
    <col min="1" max="1" width="9" customWidth="1"/>
    <col min="2" max="2" width="27.5703125" customWidth="1"/>
    <col min="3" max="3" width="17.140625" customWidth="1"/>
    <col min="4" max="4" width="17.42578125" customWidth="1"/>
  </cols>
  <sheetData>
    <row r="1" spans="1:4" ht="18">
      <c r="A1" s="6" t="s">
        <v>0</v>
      </c>
    </row>
    <row r="2" spans="1:4" ht="18">
      <c r="A2" s="2"/>
    </row>
    <row r="3" spans="1:4" ht="18">
      <c r="A3" s="8" t="s">
        <v>368</v>
      </c>
    </row>
    <row r="4" spans="1:4" ht="18">
      <c r="A4" s="2"/>
    </row>
    <row r="5" spans="1:4">
      <c r="A5" s="273" t="s">
        <v>343</v>
      </c>
      <c r="B5" s="275" t="s">
        <v>344</v>
      </c>
      <c r="C5" s="277" t="s">
        <v>345</v>
      </c>
      <c r="D5" s="278"/>
    </row>
    <row r="6" spans="1:4" ht="24">
      <c r="A6" s="274"/>
      <c r="B6" s="276"/>
      <c r="C6" s="81" t="s">
        <v>346</v>
      </c>
      <c r="D6" s="82" t="s">
        <v>347</v>
      </c>
    </row>
    <row r="7" spans="1:4">
      <c r="A7" s="83" t="s">
        <v>51</v>
      </c>
      <c r="B7" s="84" t="s">
        <v>195</v>
      </c>
      <c r="C7" s="84"/>
      <c r="D7" s="85"/>
    </row>
    <row r="8" spans="1:4">
      <c r="A8" s="83" t="s">
        <v>52</v>
      </c>
      <c r="B8" s="84" t="s">
        <v>194</v>
      </c>
      <c r="C8" s="84"/>
      <c r="D8" s="85"/>
    </row>
    <row r="9" spans="1:4">
      <c r="A9" s="83" t="s">
        <v>50</v>
      </c>
      <c r="B9" s="84" t="s">
        <v>84</v>
      </c>
      <c r="C9" s="84"/>
      <c r="D9" s="85"/>
    </row>
    <row r="10" spans="1:4">
      <c r="A10" s="83" t="s">
        <v>53</v>
      </c>
      <c r="B10" s="84" t="s">
        <v>348</v>
      </c>
      <c r="C10" s="84"/>
      <c r="D10" s="85"/>
    </row>
    <row r="11" spans="1:4" ht="25.5">
      <c r="A11" s="87"/>
      <c r="B11" s="88" t="s">
        <v>349</v>
      </c>
      <c r="C11" s="88"/>
      <c r="D11" s="93"/>
    </row>
    <row r="12" spans="1:4">
      <c r="A12" s="83" t="s">
        <v>54</v>
      </c>
      <c r="B12" s="84" t="s">
        <v>193</v>
      </c>
      <c r="C12" s="84"/>
      <c r="D12" s="85"/>
    </row>
    <row r="13" spans="1:4">
      <c r="A13" s="83" t="s">
        <v>55</v>
      </c>
      <c r="B13" s="84" t="s">
        <v>79</v>
      </c>
      <c r="C13" s="84"/>
      <c r="D13" s="85"/>
    </row>
    <row r="14" spans="1:4">
      <c r="A14" s="83" t="s">
        <v>56</v>
      </c>
      <c r="B14" s="84" t="s">
        <v>192</v>
      </c>
      <c r="C14" s="84"/>
      <c r="D14" s="85"/>
    </row>
    <row r="15" spans="1:4">
      <c r="A15" s="83" t="s">
        <v>57</v>
      </c>
      <c r="B15" s="84" t="s">
        <v>90</v>
      </c>
      <c r="C15" s="84"/>
      <c r="D15" s="85"/>
    </row>
    <row r="16" spans="1:4" s="12" customFormat="1"/>
    <row r="17" spans="1:1" s="12" customFormat="1">
      <c r="A17" s="162" t="s">
        <v>227</v>
      </c>
    </row>
    <row r="18" spans="1:1" s="12" customFormat="1">
      <c r="A18" s="160" t="s">
        <v>366</v>
      </c>
    </row>
    <row r="19" spans="1:1" s="12" customFormat="1">
      <c r="A19" s="160" t="s">
        <v>359</v>
      </c>
    </row>
    <row r="20" spans="1:1" s="12" customFormat="1">
      <c r="A20" s="160" t="s">
        <v>360</v>
      </c>
    </row>
    <row r="21" spans="1:1" s="12" customFormat="1">
      <c r="A21" s="161" t="s">
        <v>361</v>
      </c>
    </row>
    <row r="22" spans="1:1" s="12" customFormat="1"/>
    <row r="23" spans="1:1" s="12" customFormat="1"/>
  </sheetData>
  <mergeCells count="3">
    <mergeCell ref="A5:A6"/>
    <mergeCell ref="B5:B6"/>
    <mergeCell ref="C5:D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U20"/>
  <sheetViews>
    <sheetView showZeros="0" zoomScaleNormal="100" workbookViewId="0">
      <selection activeCell="A3" sqref="A3"/>
    </sheetView>
  </sheetViews>
  <sheetFormatPr defaultRowHeight="12.75"/>
  <cols>
    <col min="1" max="1" width="11.7109375" customWidth="1"/>
    <col min="4" max="5" width="12.5703125" customWidth="1"/>
    <col min="6" max="6" width="13.42578125" customWidth="1"/>
    <col min="7" max="8" width="12.5703125" customWidth="1"/>
    <col min="9" max="9" width="14.5703125" customWidth="1"/>
    <col min="12" max="12" width="12.5703125" customWidth="1"/>
    <col min="17" max="17" width="13.140625" customWidth="1"/>
    <col min="20" max="20" width="12.5703125" customWidth="1"/>
    <col min="21" max="21" width="10.85546875" customWidth="1"/>
  </cols>
  <sheetData>
    <row r="1" spans="1:21" s="2" customFormat="1" ht="18">
      <c r="A1" s="6" t="s">
        <v>0</v>
      </c>
    </row>
    <row r="2" spans="1:21" s="2" customFormat="1" ht="18">
      <c r="A2" s="7"/>
      <c r="D2" s="4"/>
    </row>
    <row r="3" spans="1:21" s="2" customFormat="1" ht="18">
      <c r="A3" s="8" t="s">
        <v>516</v>
      </c>
    </row>
    <row r="4" spans="1:21" s="2" customFormat="1" ht="18">
      <c r="A4" s="256"/>
      <c r="B4" s="256"/>
      <c r="C4" s="256"/>
      <c r="D4" s="256"/>
      <c r="F4" s="281" t="s">
        <v>266</v>
      </c>
      <c r="G4" s="282"/>
      <c r="H4" s="283" t="s">
        <v>504</v>
      </c>
      <c r="I4" s="284"/>
      <c r="J4" s="284"/>
      <c r="K4" s="284"/>
      <c r="L4" s="284"/>
      <c r="M4" s="284"/>
      <c r="N4" s="285"/>
    </row>
    <row r="5" spans="1:21" s="5" customFormat="1" ht="51">
      <c r="A5" s="22" t="s">
        <v>399</v>
      </c>
      <c r="B5" s="22" t="s">
        <v>400</v>
      </c>
      <c r="C5" s="22" t="s">
        <v>85</v>
      </c>
      <c r="D5" s="22" t="s">
        <v>259</v>
      </c>
      <c r="E5" s="5" t="s">
        <v>105</v>
      </c>
      <c r="F5" s="261" t="s">
        <v>505</v>
      </c>
      <c r="G5" s="262" t="s">
        <v>506</v>
      </c>
      <c r="H5" s="216" t="s">
        <v>507</v>
      </c>
      <c r="I5" s="216" t="s">
        <v>508</v>
      </c>
      <c r="J5" s="216" t="s">
        <v>509</v>
      </c>
      <c r="K5" s="216" t="s">
        <v>510</v>
      </c>
      <c r="L5" s="216" t="s">
        <v>511</v>
      </c>
      <c r="M5" s="216" t="s">
        <v>512</v>
      </c>
      <c r="N5" s="262" t="s">
        <v>513</v>
      </c>
      <c r="O5" s="5" t="s">
        <v>215</v>
      </c>
      <c r="P5" s="3" t="s">
        <v>267</v>
      </c>
      <c r="Q5" s="3" t="s">
        <v>268</v>
      </c>
      <c r="R5" s="3" t="s">
        <v>100</v>
      </c>
      <c r="S5" s="3" t="s">
        <v>48</v>
      </c>
      <c r="T5" s="3" t="s">
        <v>329</v>
      </c>
      <c r="U5" s="3" t="s">
        <v>102</v>
      </c>
    </row>
    <row r="6" spans="1:21" s="1" customFormat="1">
      <c r="A6" s="257" t="s">
        <v>263</v>
      </c>
      <c r="B6" s="257" t="s">
        <v>264</v>
      </c>
      <c r="C6" s="257" t="s">
        <v>410</v>
      </c>
      <c r="D6" s="19" t="s">
        <v>264</v>
      </c>
      <c r="E6" s="19" t="s">
        <v>52</v>
      </c>
      <c r="F6" s="263" t="s">
        <v>50</v>
      </c>
      <c r="G6" s="263" t="s">
        <v>50</v>
      </c>
      <c r="H6" s="263" t="s">
        <v>50</v>
      </c>
      <c r="I6" s="263" t="s">
        <v>50</v>
      </c>
      <c r="J6" s="263" t="s">
        <v>50</v>
      </c>
      <c r="K6" s="263" t="s">
        <v>50</v>
      </c>
      <c r="L6" s="263" t="s">
        <v>50</v>
      </c>
      <c r="M6" s="263" t="s">
        <v>50</v>
      </c>
      <c r="N6" s="263" t="s">
        <v>50</v>
      </c>
      <c r="O6" s="19" t="s">
        <v>53</v>
      </c>
      <c r="P6" s="19" t="s">
        <v>54</v>
      </c>
      <c r="Q6" s="19" t="s">
        <v>55</v>
      </c>
      <c r="R6" s="19" t="s">
        <v>56</v>
      </c>
      <c r="S6" s="19" t="s">
        <v>57</v>
      </c>
      <c r="T6" s="19" t="s">
        <v>58</v>
      </c>
      <c r="U6" s="19" t="s">
        <v>59</v>
      </c>
    </row>
    <row r="7" spans="1:21" s="1" customFormat="1">
      <c r="A7" s="257"/>
      <c r="B7" s="257"/>
      <c r="C7" s="257"/>
      <c r="D7" s="18" t="str">
        <f>CONCATENATE(A7,"-",B7,"-",C7)</f>
        <v>--</v>
      </c>
      <c r="E7" s="52"/>
      <c r="F7" s="30"/>
      <c r="G7" s="30"/>
      <c r="H7" s="30"/>
      <c r="I7" s="30"/>
      <c r="J7" s="30"/>
      <c r="S7" s="30">
        <f>SUM(F7:R7)</f>
        <v>0</v>
      </c>
      <c r="T7" s="53"/>
      <c r="U7" s="264" t="e">
        <f>S7/T7</f>
        <v>#DIV/0!</v>
      </c>
    </row>
    <row r="8" spans="1:21" s="1" customFormat="1">
      <c r="A8" s="39" t="s">
        <v>265</v>
      </c>
      <c r="B8" s="38" t="s">
        <v>402</v>
      </c>
      <c r="C8" s="257"/>
      <c r="D8" s="258"/>
      <c r="E8" s="30"/>
      <c r="F8" s="30"/>
      <c r="G8" s="30"/>
      <c r="H8" s="30"/>
      <c r="I8" s="53"/>
      <c r="J8" s="30"/>
      <c r="K8"/>
    </row>
    <row r="9" spans="1:21" s="1" customFormat="1">
      <c r="A9" s="39" t="s">
        <v>264</v>
      </c>
      <c r="B9" s="38" t="s">
        <v>403</v>
      </c>
      <c r="C9" s="257"/>
      <c r="D9" s="18"/>
      <c r="E9"/>
      <c r="F9"/>
      <c r="G9"/>
      <c r="H9"/>
      <c r="I9"/>
      <c r="J9"/>
      <c r="K9"/>
    </row>
    <row r="10" spans="1:21" s="1" customFormat="1">
      <c r="A10" s="39" t="s">
        <v>410</v>
      </c>
      <c r="B10" s="17" t="s">
        <v>28</v>
      </c>
      <c r="C10" s="257"/>
      <c r="D10" s="18"/>
      <c r="E10"/>
      <c r="F10"/>
      <c r="G10"/>
      <c r="H10"/>
      <c r="I10"/>
      <c r="J10"/>
      <c r="K10"/>
    </row>
    <row r="11" spans="1:21" s="1" customFormat="1">
      <c r="A11" s="259" t="s">
        <v>264</v>
      </c>
      <c r="B11" s="17" t="s">
        <v>262</v>
      </c>
      <c r="C11" s="257"/>
      <c r="D11" s="260"/>
      <c r="E11" s="15"/>
      <c r="F11"/>
      <c r="G11"/>
      <c r="H11"/>
      <c r="I11"/>
      <c r="J11"/>
      <c r="K11"/>
    </row>
    <row r="12" spans="1:21">
      <c r="A12" s="16" t="s">
        <v>52</v>
      </c>
      <c r="B12" s="17" t="s">
        <v>214</v>
      </c>
      <c r="C12" s="18"/>
      <c r="D12" s="18"/>
    </row>
    <row r="13" spans="1:21">
      <c r="A13" s="11" t="s">
        <v>50</v>
      </c>
      <c r="B13" s="13" t="s">
        <v>274</v>
      </c>
    </row>
    <row r="14" spans="1:21">
      <c r="A14" s="11" t="s">
        <v>53</v>
      </c>
      <c r="B14" s="13" t="s">
        <v>278</v>
      </c>
    </row>
    <row r="15" spans="1:21">
      <c r="A15" s="11" t="s">
        <v>54</v>
      </c>
      <c r="B15" s="13" t="s">
        <v>275</v>
      </c>
    </row>
    <row r="16" spans="1:21">
      <c r="A16" s="11" t="s">
        <v>55</v>
      </c>
      <c r="B16" s="13" t="s">
        <v>276</v>
      </c>
    </row>
    <row r="17" spans="1:2">
      <c r="A17" s="11" t="s">
        <v>56</v>
      </c>
      <c r="B17" s="13" t="s">
        <v>277</v>
      </c>
    </row>
    <row r="18" spans="1:2">
      <c r="A18" s="11" t="s">
        <v>57</v>
      </c>
      <c r="B18" s="13" t="s">
        <v>217</v>
      </c>
    </row>
    <row r="19" spans="1:2">
      <c r="A19" s="11" t="s">
        <v>58</v>
      </c>
      <c r="B19" s="13" t="s">
        <v>330</v>
      </c>
    </row>
    <row r="20" spans="1:2">
      <c r="A20" s="11" t="s">
        <v>59</v>
      </c>
      <c r="B20" s="13" t="s">
        <v>216</v>
      </c>
    </row>
  </sheetData>
  <mergeCells count="2">
    <mergeCell ref="F4:G4"/>
    <mergeCell ref="H4:N4"/>
  </mergeCells>
  <phoneticPr fontId="0" type="noConversion"/>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n99e4c9942c6404eb103464a00e6097b xmlns="5d55e9dd-4cea-4593-8805-904a126b9efb">
      <Terms xmlns="http://schemas.microsoft.com/office/infopath/2007/PartnerControls"/>
    </n99e4c9942c6404eb103464a00e6097b>
    <adb9bed2e36e4a93af574aeb444da63e xmlns="5d55e9dd-4cea-4593-8805-904a126b9efb">
      <Terms xmlns="http://schemas.microsoft.com/office/infopath/2007/PartnerControls"/>
    </adb9bed2e36e4a93af574aeb444da63e>
    <a9e5005df30c49b59c550e68528fb7bc xmlns="5d55e9dd-4cea-4593-8805-904a126b9efb">
      <Terms xmlns="http://schemas.microsoft.com/office/infopath/2007/PartnerControls">
        <TermInfo xmlns="http://schemas.microsoft.com/office/infopath/2007/PartnerControls">
          <TermName xmlns="http://schemas.microsoft.com/office/infopath/2007/PartnerControls">Review</TermName>
          <TermId xmlns="http://schemas.microsoft.com/office/infopath/2007/PartnerControls">047d1268-f997-4a4d-952b-05070d774fdf</TermId>
        </TermInfo>
      </Terms>
    </a9e5005df30c49b59c550e68528fb7bc>
    <g7bcb40ba23249a78edca7d43a67c1c9 xmlns="5d55e9dd-4cea-4593-8805-904a126b9efb">
      <Terms xmlns="http://schemas.microsoft.com/office/infopath/2007/PartnerControls">
        <TermInfo xmlns="http://schemas.microsoft.com/office/infopath/2007/PartnerControls">
          <TermName xmlns="http://schemas.microsoft.com/office/infopath/2007/PartnerControls">Review</TermName>
          <TermId xmlns="http://schemas.microsoft.com/office/infopath/2007/PartnerControls">27afafd6-6f91-478b-aa86-71bce00b7eb9</TermId>
        </TermInfo>
      </Terms>
    </g7bcb40ba23249a78edca7d43a67c1c9>
    <pe2555c81638466f9eb614edb9ecde52 xmlns="5d55e9dd-4cea-4593-8805-904a126b9efb">
      <Terms xmlns="http://schemas.microsoft.com/office/infopath/2007/PartnerControls">
        <TermInfo xmlns="http://schemas.microsoft.com/office/infopath/2007/PartnerControls">
          <TermName xmlns="http://schemas.microsoft.com/office/infopath/2007/PartnerControls">Spreadsheet</TermName>
          <TermId xmlns="http://schemas.microsoft.com/office/infopath/2007/PartnerControls">3f287b2a-508e-48f9-bb3e-b5946314d347</TermId>
        </TermInfo>
      </Terms>
    </pe2555c81638466f9eb614edb9ecde52>
    <TaxCatchAll xmlns="5d55e9dd-4cea-4593-8805-904a126b9efb">
      <Value>133</Value>
      <Value>215</Value>
      <Value>397</Value>
      <Value>4</Value>
      <Value>3</Value>
      <Value>1091</Value>
      <Value>17</Value>
    </TaxCatchAll>
    <aa25a1a23adf4c92a153145de6afe324 xmlns="5d55e9dd-4cea-4593-8805-904a126b9efb">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6106d03b-a1a0-4e30-9d91-d5e9fb4314f9</TermId>
        </TermInfo>
      </Terms>
    </aa25a1a23adf4c92a153145de6afe324>
    <Comments xmlns="http://schemas.microsoft.com/sharepoint/v3" xsi:nil="true"/>
    <_dlc_DocId xmlns="5d55e9dd-4cea-4593-8805-904a126b9efb">X37KMNPMRHAR-1962041061-13854</_dlc_DocId>
    <_dlc_DocIdUrl xmlns="5d55e9dd-4cea-4593-8805-904a126b9efb">
      <Url>https://dochub/div/antidumpingcommission/businessfunctions/operations/steelproducts/reviewsrevocations/_layouts/15/DocIdRedir.aspx?ID=X37KMNPMRHAR-1962041061-13854</Url>
      <Description>X37KMNPMRHAR-1962041061-13854</Description>
    </_dlc_DocIdUrl>
    <ecb3b0d026e346229db3a0eefecebd00 xmlns="5d55e9dd-4cea-4593-8805-904a126b9efb">
      <Terms xmlns="http://schemas.microsoft.com/office/infopath/2007/PartnerControls"/>
    </ecb3b0d026e346229db3a0eefecebd00>
    <nba65ea250ff47ef835926baceee72ae xmlns="5d55e9dd-4cea-4593-8805-904a126b9efb">
      <Terms xmlns="http://schemas.microsoft.com/office/infopath/2007/PartnerControls">
        <TermInfo xmlns="http://schemas.microsoft.com/office/infopath/2007/PartnerControls">
          <TermName xmlns="http://schemas.microsoft.com/office/infopath/2007/PartnerControls">Exporter</TermName>
          <TermId xmlns="http://schemas.microsoft.com/office/infopath/2007/PartnerControls">202c4266-4b7b-47fa-abf4-6dd564aa8a92</TermId>
        </TermInfo>
      </Terms>
    </nba65ea250ff47ef835926baceee72ae>
    <b3318d1e01eb4610a351b730b44661e9 xmlns="5d55e9dd-4cea-4593-8805-904a126b9efb">
      <Terms xmlns="http://schemas.microsoft.com/office/infopath/2007/PartnerControls"/>
    </b3318d1e01eb4610a351b730b44661e9>
    <e1a8023ac9bd4d13a46790ba8a934c2f xmlns="5d55e9dd-4cea-4593-8805-904a126b9efb">
      <Terms xmlns="http://schemas.microsoft.com/office/infopath/2007/PartnerControls">
        <TermInfo xmlns="http://schemas.microsoft.com/office/infopath/2007/PartnerControls">
          <TermName xmlns="http://schemas.microsoft.com/office/infopath/2007/PartnerControls">Grinding balls</TermName>
          <TermId xmlns="http://schemas.microsoft.com/office/infopath/2007/PartnerControls">3fb8667d-43ba-4a07-b3c9-b15805958341</TermId>
        </TermInfo>
      </Terms>
    </e1a8023ac9bd4d13a46790ba8a934c2f>
    <IconOverlay xmlns="http://schemas.microsoft.com/sharepoint/v4" xsi:nil="true"/>
    <fed433c90bd444998726ebeea3584a59 xmlns="5d55e9dd-4cea-4593-8805-904a126b9efb">
      <Terms xmlns="http://schemas.microsoft.com/office/infopath/2007/PartnerControls"/>
    </fed433c90bd444998726ebeea3584a59>
    <a525dd14246c4526810fcf7cf11229a1 xmlns="5d55e9dd-4cea-4593-8805-904a126b9efb">
      <Terms xmlns="http://schemas.microsoft.com/office/infopath/2007/PartnerControls">
        <TermInfo xmlns="http://schemas.microsoft.com/office/infopath/2007/PartnerControls">
          <TermName xmlns="http://schemas.microsoft.com/office/infopath/2007/PartnerControls">China</TermName>
          <TermId xmlns="http://schemas.microsoft.com/office/infopath/2007/PartnerControls">e5aaaeab-6b4a-47fa-858c-4a464c0eabcc</TermId>
        </TermInfo>
      </Terms>
    </a525dd14246c4526810fcf7cf11229a1>
    <he2708d2568a40a6ba455dff069e5096 xmlns="5d55e9dd-4cea-4593-8805-904a126b9efb">
      <Terms xmlns="http://schemas.microsoft.com/office/infopath/2007/PartnerControls"/>
    </he2708d2568a40a6ba455dff069e5096>
    <DocHub_CaseNumber xmlns="5d55e9dd-4cea-4593-8805-904a126b9efb">596</DocHub_CaseNumber>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FB0928508B3494FADD6F81036234106" ma:contentTypeVersion="61" ma:contentTypeDescription="Create a new document." ma:contentTypeScope="" ma:versionID="1348dbe6d261932371dd5d8e528d434e">
  <xsd:schema xmlns:xsd="http://www.w3.org/2001/XMLSchema" xmlns:xs="http://www.w3.org/2001/XMLSchema" xmlns:p="http://schemas.microsoft.com/office/2006/metadata/properties" xmlns:ns1="http://schemas.microsoft.com/sharepoint/v3" xmlns:ns2="5d55e9dd-4cea-4593-8805-904a126b9efb" xmlns:ns3="http://schemas.microsoft.com/sharepoint/v4" targetNamespace="http://schemas.microsoft.com/office/2006/metadata/properties" ma:root="true" ma:fieldsID="ad490114947a678ffcdc575c3c51a5c9" ns1:_="" ns2:_="" ns3:_="">
    <xsd:import namespace="http://schemas.microsoft.com/sharepoint/v3"/>
    <xsd:import namespace="5d55e9dd-4cea-4593-8805-904a126b9efb"/>
    <xsd:import namespace="http://schemas.microsoft.com/sharepoint/v4"/>
    <xsd:element name="properties">
      <xsd:complexType>
        <xsd:sequence>
          <xsd:element name="documentManagement">
            <xsd:complexType>
              <xsd:all>
                <xsd:element ref="ns2:_dlc_DocId" minOccurs="0"/>
                <xsd:element ref="ns2:_dlc_DocIdUrl" minOccurs="0"/>
                <xsd:element ref="ns2:TaxCatchAll" minOccurs="0"/>
                <xsd:element ref="ns2:_dlc_DocIdPersistId" minOccurs="0"/>
                <xsd:element ref="ns2:aa25a1a23adf4c92a153145de6afe324" minOccurs="0"/>
                <xsd:element ref="ns2:pe2555c81638466f9eb614edb9ecde52" minOccurs="0"/>
                <xsd:element ref="ns2:g7bcb40ba23249a78edca7d43a67c1c9" minOccurs="0"/>
                <xsd:element ref="ns2:adb9bed2e36e4a93af574aeb444da63e" minOccurs="0"/>
                <xsd:element ref="ns2:n99e4c9942c6404eb103464a00e6097b" minOccurs="0"/>
                <xsd:element ref="ns1:Comments" minOccurs="0"/>
                <xsd:element ref="ns2:a9e5005df30c49b59c550e68528fb7bc" minOccurs="0"/>
                <xsd:element ref="ns2:DocHub_CaseNumber" minOccurs="0"/>
                <xsd:element ref="ns2:e1a8023ac9bd4d13a46790ba8a934c2f" minOccurs="0"/>
                <xsd:element ref="ns2:he2708d2568a40a6ba455dff069e5096" minOccurs="0"/>
                <xsd:element ref="ns2:fed433c90bd444998726ebeea3584a59" minOccurs="0"/>
                <xsd:element ref="ns2:a525dd14246c4526810fcf7cf11229a1" minOccurs="0"/>
                <xsd:element ref="ns2:nba65ea250ff47ef835926baceee72ae" minOccurs="0"/>
                <xsd:element ref="ns2:ecb3b0d026e346229db3a0eefecebd00" minOccurs="0"/>
                <xsd:element ref="ns2:b3318d1e01eb4610a351b730b44661e9" minOccurs="0"/>
                <xsd:element ref="ns2:SharedWithUsers"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23" nillable="true" ma:displayName="Comments"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d55e9dd-4cea-4593-8805-904a126b9efb" elementFormDefault="qualified">
    <xsd:import namespace="http://schemas.microsoft.com/office/2006/documentManagement/types"/>
    <xsd:import namespace="http://schemas.microsoft.com/office/infopath/2007/PartnerControls"/>
    <xsd:element name="_dlc_DocId" ma:index="5" nillable="true" ma:displayName="Document ID Value" ma:description="The value of the document ID assigned to this item." ma:internalName="_dlc_DocId" ma:readOnly="true">
      <xsd:simpleType>
        <xsd:restriction base="dms:Text"/>
      </xsd:simpleType>
    </xsd:element>
    <xsd:element name="_dlc_DocIdUrl" ma:index="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axCatchAll" ma:index="8" nillable="true" ma:displayName="Taxonomy Catch All Column" ma:hidden="true" ma:list="{8b1b4855-04cd-42a0-abb2-871b9e5306c0}" ma:internalName="TaxCatchAll" ma:showField="CatchAllData" ma:web="5d55e9dd-4cea-4593-8805-904a126b9efb">
      <xsd:complexType>
        <xsd:complexContent>
          <xsd:extension base="dms:MultiChoiceLookup">
            <xsd:sequence>
              <xsd:element name="Value" type="dms:Lookup" maxOccurs="unbounded" minOccurs="0"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aa25a1a23adf4c92a153145de6afe324" ma:index="13" ma:taxonomy="true" ma:internalName="aa25a1a23adf4c92a153145de6afe324" ma:taxonomyFieldName="DocHub_SecurityClassification" ma:displayName="Security Classification" ma:fieldId="{aa25a1a2-3adf-4c92-a153-145de6afe324}" ma:sspId="fb0313f7-9433-48c0-866e-9e0bbee59a50" ma:termSetId="f68a6a0b-bd85-4d9d-9c73-c45af096016b" ma:anchorId="00000000-0000-0000-0000-000000000000" ma:open="false" ma:isKeyword="false">
      <xsd:complexType>
        <xsd:sequence>
          <xsd:element ref="pc:Terms" minOccurs="0" maxOccurs="1"/>
        </xsd:sequence>
      </xsd:complexType>
    </xsd:element>
    <xsd:element name="pe2555c81638466f9eb614edb9ecde52" ma:index="15" ma:taxonomy="true" ma:internalName="pe2555c81638466f9eb614edb9ecde52" ma:taxonomyFieldName="DocHub_DocumentType" ma:displayName="Document Type" ma:indexed="true" ma:fieldId="{9e2555c8-1638-466f-9eb6-14edb9ecde52}" ma:sspId="fb0313f7-9433-48c0-866e-9e0bbee59a50" ma:termSetId="0e4c18c5-28eb-4f9e-8056-b3cddd4b5d9b" ma:anchorId="00000000-0000-0000-0000-000000000000" ma:open="false" ma:isKeyword="false">
      <xsd:complexType>
        <xsd:sequence>
          <xsd:element ref="pc:Terms" minOccurs="0" maxOccurs="1"/>
        </xsd:sequence>
      </xsd:complexType>
    </xsd:element>
    <xsd:element name="g7bcb40ba23249a78edca7d43a67c1c9" ma:index="17" nillable="true" ma:taxonomy="true" ma:internalName="g7bcb40ba23249a78edca7d43a67c1c9" ma:taxonomyFieldName="DocHub_WorkActivity" ma:displayName="Work Activity" ma:indexed="true" ma:fieldId="{07bcb40b-a232-49a7-8edc-a7d43a67c1c9}" ma:sspId="fb0313f7-9433-48c0-866e-9e0bbee59a50" ma:termSetId="6713ebbd-194a-499f-ab84-a4d70e145fb7" ma:anchorId="00000000-0000-0000-0000-000000000000" ma:open="false" ma:isKeyword="false">
      <xsd:complexType>
        <xsd:sequence>
          <xsd:element ref="pc:Terms" minOccurs="0" maxOccurs="1"/>
        </xsd:sequence>
      </xsd:complexType>
    </xsd:element>
    <xsd:element name="adb9bed2e36e4a93af574aeb444da63e" ma:index="19" nillable="true" ma:taxonomy="true" ma:internalName="adb9bed2e36e4a93af574aeb444da63e" ma:taxonomyFieldName="DocHub_Keywords" ma:displayName="Division Keywords" ma:fieldId="{adb9bed2-e36e-4a93-af57-4aeb444da63e}" ma:taxonomyMulti="true" ma:sspId="fb0313f7-9433-48c0-866e-9e0bbee59a50" ma:termSetId="a1569d7d-3773-4c87-86b0-7a1a60dddba1" ma:anchorId="00000000-0000-0000-0000-000000000000" ma:open="true" ma:isKeyword="false">
      <xsd:complexType>
        <xsd:sequence>
          <xsd:element ref="pc:Terms" minOccurs="0" maxOccurs="1"/>
        </xsd:sequence>
      </xsd:complexType>
    </xsd:element>
    <xsd:element name="n99e4c9942c6404eb103464a00e6097b" ma:index="21" nillable="true" ma:taxonomy="true" ma:internalName="n99e4c9942c6404eb103464a00e6097b" ma:taxonomyFieldName="DocHub_Year" ma:displayName="Year" ma:fieldId="{799e4c99-42c6-404e-b103-464a00e6097b}" ma:sspId="fb0313f7-9433-48c0-866e-9e0bbee59a50" ma:termSetId="07e1743d-d980-4fe7-a67d-b87ecf7f18f6" ma:anchorId="00000000-0000-0000-0000-000000000000" ma:open="false" ma:isKeyword="false">
      <xsd:complexType>
        <xsd:sequence>
          <xsd:element ref="pc:Terms" minOccurs="0" maxOccurs="1"/>
        </xsd:sequence>
      </xsd:complexType>
    </xsd:element>
    <xsd:element name="a9e5005df30c49b59c550e68528fb7bc" ma:index="24" nillable="true" ma:taxonomy="true" ma:internalName="a9e5005df30c49b59c550e68528fb7bc" ma:taxonomyFieldName="DocHub_CaseType" ma:displayName="Case Type" ma:indexed="true" ma:default="" ma:fieldId="{a9e5005d-f30c-49b5-9c55-0e68528fb7bc}" ma:sspId="fb0313f7-9433-48c0-866e-9e0bbee59a50" ma:termSetId="35118b42-2561-4a80-be22-6fd15b819172" ma:anchorId="00000000-0000-0000-0000-000000000000" ma:open="false" ma:isKeyword="false">
      <xsd:complexType>
        <xsd:sequence>
          <xsd:element ref="pc:Terms" minOccurs="0" maxOccurs="1"/>
        </xsd:sequence>
      </xsd:complexType>
    </xsd:element>
    <xsd:element name="DocHub_CaseNumber" ma:index="26" nillable="true" ma:displayName="Case Number" ma:description="Case, Duty Assessment, or Exemption number." ma:indexed="true" ma:internalName="DocHub_CaseNumber">
      <xsd:simpleType>
        <xsd:restriction base="dms:Text">
          <xsd:maxLength value="255"/>
        </xsd:restriction>
      </xsd:simpleType>
    </xsd:element>
    <xsd:element name="e1a8023ac9bd4d13a46790ba8a934c2f" ma:index="27" nillable="true" ma:taxonomy="true" ma:internalName="e1a8023ac9bd4d13a46790ba8a934c2f" ma:taxonomyFieldName="DocHub_Goods" ma:displayName="Goods" ma:indexed="true" ma:default="" ma:fieldId="{e1a8023a-c9bd-4d13-a467-90ba8a934c2f}" ma:sspId="fb0313f7-9433-48c0-866e-9e0bbee59a50" ma:termSetId="1f7f6966-cfb6-45b1-829f-7b1f66c508f7" ma:anchorId="00000000-0000-0000-0000-000000000000" ma:open="false" ma:isKeyword="false">
      <xsd:complexType>
        <xsd:sequence>
          <xsd:element ref="pc:Terms" minOccurs="0" maxOccurs="1"/>
        </xsd:sequence>
      </xsd:complexType>
    </xsd:element>
    <xsd:element name="he2708d2568a40a6ba455dff069e5096" ma:index="29" nillable="true" ma:taxonomy="true" ma:internalName="he2708d2568a40a6ba455dff069e5096" ma:taxonomyFieldName="DocHub_ReportType" ma:displayName="Report Type" ma:indexed="true" ma:fieldId="{1e2708d2-568a-40a6-ba45-5dff069e5096}" ma:sspId="fb0313f7-9433-48c0-866e-9e0bbee59a50" ma:termSetId="c86e725a-b09b-49dd-a39e-cc337a689931" ma:anchorId="00000000-0000-0000-0000-000000000000" ma:open="true" ma:isKeyword="false">
      <xsd:complexType>
        <xsd:sequence>
          <xsd:element ref="pc:Terms" minOccurs="0" maxOccurs="1"/>
        </xsd:sequence>
      </xsd:complexType>
    </xsd:element>
    <xsd:element name="fed433c90bd444998726ebeea3584a59" ma:index="31" nillable="true" ma:taxonomy="true" ma:internalName="fed433c90bd444998726ebeea3584a59" ma:taxonomyFieldName="DocHub_Entity" ma:displayName="Entity" ma:indexed="true" ma:default="" ma:fieldId="{fed433c9-0bd4-4499-8726-ebeea3584a59}" ma:sspId="fb0313f7-9433-48c0-866e-9e0bbee59a50" ma:termSetId="36cc03a7-f404-4918-b8b4-dc6892acb988" ma:anchorId="00000000-0000-0000-0000-000000000000" ma:open="true" ma:isKeyword="false">
      <xsd:complexType>
        <xsd:sequence>
          <xsd:element ref="pc:Terms" minOccurs="0" maxOccurs="1"/>
        </xsd:sequence>
      </xsd:complexType>
    </xsd:element>
    <xsd:element name="a525dd14246c4526810fcf7cf11229a1" ma:index="33" nillable="true" ma:taxonomy="true" ma:internalName="a525dd14246c4526810fcf7cf11229a1" ma:taxonomyFieldName="DocHub_Country" ma:displayName="Country" ma:indexed="true" ma:fieldId="{a525dd14-246c-4526-810f-cf7cf11229a1}" ma:sspId="fb0313f7-9433-48c0-866e-9e0bbee59a50" ma:termSetId="81767a1f-658b-49f6-b412-6a1a7cdd0d40" ma:anchorId="00000000-0000-0000-0000-000000000000" ma:open="false" ma:isKeyword="false">
      <xsd:complexType>
        <xsd:sequence>
          <xsd:element ref="pc:Terms" minOccurs="0" maxOccurs="1"/>
        </xsd:sequence>
      </xsd:complexType>
    </xsd:element>
    <xsd:element name="nba65ea250ff47ef835926baceee72ae" ma:index="35" nillable="true" ma:taxonomy="true" ma:internalName="nba65ea250ff47ef835926baceee72ae" ma:taxonomyFieldName="DocHub_ADCEntityType" ma:displayName="Entity Type" ma:indexed="true" ma:fieldId="{7ba65ea2-50ff-47ef-8359-26baceee72ae}" ma:sspId="fb0313f7-9433-48c0-866e-9e0bbee59a50" ma:termSetId="557b5aed-f0e6-4252-b771-71abd325d5c1" ma:anchorId="00000000-0000-0000-0000-000000000000" ma:open="false" ma:isKeyword="false">
      <xsd:complexType>
        <xsd:sequence>
          <xsd:element ref="pc:Terms" minOccurs="0" maxOccurs="1"/>
        </xsd:sequence>
      </xsd:complexType>
    </xsd:element>
    <xsd:element name="ecb3b0d026e346229db3a0eefecebd00" ma:index="37" nillable="true" ma:taxonomy="true" ma:internalName="ecb3b0d026e346229db3a0eefecebd00" ma:taxonomyFieldName="DocHub_ADCSubDocumentType" ma:displayName="Sub-Document Type" ma:indexed="true" ma:fieldId="{ecb3b0d0-26e3-4622-9db3-a0eefecebd00}" ma:sspId="fb0313f7-9433-48c0-866e-9e0bbee59a50" ma:termSetId="37504ea1-f548-4e80-9c8f-02e49ac5a719" ma:anchorId="00000000-0000-0000-0000-000000000000" ma:open="false" ma:isKeyword="false">
      <xsd:complexType>
        <xsd:sequence>
          <xsd:element ref="pc:Terms" minOccurs="0" maxOccurs="1"/>
        </xsd:sequence>
      </xsd:complexType>
    </xsd:element>
    <xsd:element name="b3318d1e01eb4610a351b730b44661e9" ma:index="39" nillable="true" ma:taxonomy="true" ma:internalName="b3318d1e01eb4610a351b730b44661e9" ma:taxonomyFieldName="DocHub_AttachmentAppendix" ma:displayName="Attachment/Appendix" ma:indexed="true" ma:fieldId="{b3318d1e-01eb-4610-a351-b730b44661e9}" ma:sspId="fb0313f7-9433-48c0-866e-9e0bbee59a50" ma:termSetId="7c3756b3-4fe4-4ad0-9467-140bb9bd240a" ma:anchorId="00000000-0000-0000-0000-000000000000" ma:open="false" ma:isKeyword="false">
      <xsd:complexType>
        <xsd:sequence>
          <xsd:element ref="pc:Terms" minOccurs="0" maxOccurs="1"/>
        </xsd:sequence>
      </xsd:complexType>
    </xsd:element>
    <xsd:element name="SharedWithUsers" ma:index="4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4EF772A6-D807-47BB-9654-C9AA094C50AA}">
  <ds:schemaRefs>
    <ds:schemaRef ds:uri="http://schemas.microsoft.com/office/infopath/2007/PartnerControls"/>
    <ds:schemaRef ds:uri="http://purl.org/dc/elements/1.1/"/>
    <ds:schemaRef ds:uri="http://schemas.microsoft.com/office/2006/metadata/properties"/>
    <ds:schemaRef ds:uri="5d55e9dd-4cea-4593-8805-904a126b9efb"/>
    <ds:schemaRef ds:uri="http://schemas.microsoft.com/sharepoint/v3"/>
    <ds:schemaRef ds:uri="http://purl.org/dc/terms/"/>
    <ds:schemaRef ds:uri="http://schemas.microsoft.com/sharepoint/v4"/>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CA739B1B-E267-4706-8842-98CE649ADD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d55e9dd-4cea-4593-8805-904a126b9efb"/>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D14D08C-B507-42B9-8010-0260D11F880E}">
  <ds:schemaRefs>
    <ds:schemaRef ds:uri="http://schemas.microsoft.com/sharepoint/v3/contenttype/forms"/>
  </ds:schemaRefs>
</ds:datastoreItem>
</file>

<file path=customXml/itemProps4.xml><?xml version="1.0" encoding="utf-8"?>
<ds:datastoreItem xmlns:ds="http://schemas.openxmlformats.org/officeDocument/2006/customXml" ds:itemID="{18C2D453-FAAC-432A-88D9-3FD53FED35D5}">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2</vt:i4>
      </vt:variant>
    </vt:vector>
  </HeadingPairs>
  <TitlesOfParts>
    <vt:vector size="25" baseType="lpstr">
      <vt:lpstr>B-2 Australian sales</vt:lpstr>
      <vt:lpstr>B-2.2 Australian sales source</vt:lpstr>
      <vt:lpstr>B-4 Upwards sales</vt:lpstr>
      <vt:lpstr>B-5 Upwards selling expenses</vt:lpstr>
      <vt:lpstr>D-2 Domestic sales</vt:lpstr>
      <vt:lpstr>D-2.2 domestic sales source</vt:lpstr>
      <vt:lpstr>F-2 Third country sales</vt:lpstr>
      <vt:lpstr>F-2.2 third country sale source</vt:lpstr>
      <vt:lpstr>G-3 Domestic CTM</vt:lpstr>
      <vt:lpstr>G-3.2 domestic CTM source</vt:lpstr>
      <vt:lpstr>G-4.1 SG&amp;A listing</vt:lpstr>
      <vt:lpstr>G-4.2 Dom SG&amp;A calculation</vt:lpstr>
      <vt:lpstr>G-5 Australian CTM</vt:lpstr>
      <vt:lpstr>G-5.2 Australian CTM source</vt:lpstr>
      <vt:lpstr>G-7.2 Raw material CTM</vt:lpstr>
      <vt:lpstr>G-7.4 Raw material purchases</vt:lpstr>
      <vt:lpstr>G-8 Upwards costs</vt:lpstr>
      <vt:lpstr>G-10 Capacity Utilisation</vt:lpstr>
      <vt:lpstr>I-1 Company Turnover</vt:lpstr>
      <vt:lpstr>I-2 Income Tax</vt:lpstr>
      <vt:lpstr>I-3 Grants</vt:lpstr>
      <vt:lpstr>I-4 Tariff and VAT</vt:lpstr>
      <vt:lpstr>I-5 Preferential loans</vt:lpstr>
      <vt:lpstr>'I-5 Preferential loans'!_Toc308772059</vt:lpstr>
      <vt:lpstr>'I-5 Preferential loans'!_Toc438631941</vt:lpstr>
    </vt:vector>
  </TitlesOfParts>
  <Company>Australian Customs Service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Cuizon, Estelita</dc:creator>
  <cp:lastModifiedBy>Maevsky, Roman</cp:lastModifiedBy>
  <cp:lastPrinted>2017-08-18T04:47:26Z</cp:lastPrinted>
  <dcterms:created xsi:type="dcterms:W3CDTF">2000-02-28T05:36:12Z</dcterms:created>
  <dcterms:modified xsi:type="dcterms:W3CDTF">2022-02-17T23:46:26Z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0x010100EFB0928508B3494FADD6F81036234106</vt:lpwstr>
  </property>
  <property fmtid="{D5CDD505-2E9C-101B-9397-08002B2CF9AE}" pid="3" name="_dlc_DocIdItemGuid">
    <vt:lpwstr>854b3e1f-733c-4f72-8f2a-9870355bf955</vt:lpwstr>
  </property>
  <property fmtid="{D5CDD505-2E9C-101B-9397-08002B2CF9AE}" pid="4" name="DocHub_Year">
    <vt:lpwstr/>
  </property>
  <property fmtid="{D5CDD505-2E9C-101B-9397-08002B2CF9AE}" pid="5" name="DocHub_DocumentType">
    <vt:lpwstr>4;#Spreadsheet|3f287b2a-508e-48f9-bb3e-b5946314d347</vt:lpwstr>
  </property>
  <property fmtid="{D5CDD505-2E9C-101B-9397-08002B2CF9AE}" pid="6" name="DocHub_SecurityClassification">
    <vt:lpwstr>3;#OFFICIAL|6106d03b-a1a0-4e30-9d91-d5e9fb4314f9</vt:lpwstr>
  </property>
  <property fmtid="{D5CDD505-2E9C-101B-9397-08002B2CF9AE}" pid="7" name="DocHub_CaseType">
    <vt:lpwstr>17;#Review|047d1268-f997-4a4d-952b-05070d774fdf</vt:lpwstr>
  </property>
  <property fmtid="{D5CDD505-2E9C-101B-9397-08002B2CF9AE}" pid="8" name="DocHub_ EconomicStrategicServicesTemplateCategory">
    <vt:lpwstr>1274;#Multiple Cases|f80b3df0-bce3-4f6b-82ed-8f442ddfebb9</vt:lpwstr>
  </property>
  <property fmtid="{D5CDD505-2E9C-101B-9397-08002B2CF9AE}" pid="9" name="DocHub_Keywords">
    <vt:lpwstr/>
  </property>
  <property fmtid="{D5CDD505-2E9C-101B-9397-08002B2CF9AE}" pid="10" name="DocHub_ADCEntityType">
    <vt:lpwstr>1091;#Exporter|202c4266-4b7b-47fa-abf4-6dd564aa8a92</vt:lpwstr>
  </property>
  <property fmtid="{D5CDD505-2E9C-101B-9397-08002B2CF9AE}" pid="11" name="DocHub_WorkActivity">
    <vt:lpwstr>133;#Review|27afafd6-6f91-478b-aa86-71bce00b7eb9</vt:lpwstr>
  </property>
  <property fmtid="{D5CDD505-2E9C-101B-9397-08002B2CF9AE}" pid="12" name="DocHub_ NIMActivity">
    <vt:lpwstr/>
  </property>
  <property fmtid="{D5CDD505-2E9C-101B-9397-08002B2CF9AE}" pid="13" name="DocHub_ADCSubDocumentType">
    <vt:lpwstr/>
  </property>
  <property fmtid="{D5CDD505-2E9C-101B-9397-08002B2CF9AE}" pid="14" name="DocHub_Entity">
    <vt:lpwstr/>
  </property>
  <property fmtid="{D5CDD505-2E9C-101B-9397-08002B2CF9AE}" pid="15" name="Report Type">
    <vt:lpwstr/>
  </property>
  <property fmtid="{D5CDD505-2E9C-101B-9397-08002B2CF9AE}" pid="16" name="DocHub_Goods">
    <vt:lpwstr>215;#Grinding balls|3fb8667d-43ba-4a07-b3c9-b15805958341</vt:lpwstr>
  </property>
  <property fmtid="{D5CDD505-2E9C-101B-9397-08002B2CF9AE}" pid="17" name="DocHub_Country">
    <vt:lpwstr>397;#China|e5aaaeab-6b4a-47fa-858c-4a464c0eabcc</vt:lpwstr>
  </property>
  <property fmtid="{D5CDD505-2E9C-101B-9397-08002B2CF9AE}" pid="18" name="DocHub_ReportType">
    <vt:lpwstr/>
  </property>
  <property fmtid="{D5CDD505-2E9C-101B-9397-08002B2CF9AE}" pid="19" name="DocHub_TrainingType">
    <vt:lpwstr/>
  </property>
  <property fmtid="{D5CDD505-2E9C-101B-9397-08002B2CF9AE}" pid="20" name="DocHub_AttachmentAppendix">
    <vt:lpwstr/>
  </property>
</Properties>
</file>