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dochub/div/antidumpingcommission/businessfunctions/operations/paperwoodproducts/continuation/docs/"/>
    </mc:Choice>
  </mc:AlternateContent>
  <bookViews>
    <workbookView xWindow="2450" yWindow="-60" windowWidth="15140" windowHeight="9090" tabRatio="707"/>
  </bookViews>
  <sheets>
    <sheet name="B-2 Australian sales" sheetId="45" r:id="rId1"/>
    <sheet name="B-4 Upwards sales" sheetId="17" r:id="rId2"/>
    <sheet name="B-5 Upwards selling expenses" sheetId="27" r:id="rId3"/>
    <sheet name="D-2 Domestic sales" sheetId="46" r:id="rId4"/>
    <sheet name="F-2 Third country sales" sheetId="14" r:id="rId5"/>
    <sheet name="G-3 Domestic CTM" sheetId="47" r:id="rId6"/>
    <sheet name="G-3.A Domestic CTM - Pulp" sheetId="31" r:id="rId7"/>
    <sheet name="G-3.B Domestic CTM - Wood Chip" sheetId="32" r:id="rId8"/>
    <sheet name="G-4.1 SG&amp;A listing" sheetId="24" r:id="rId9"/>
    <sheet name="G-4.2 Dom SG&amp;A calculation" sheetId="25" r:id="rId10"/>
    <sheet name="G-5 Australian CTM" sheetId="48" r:id="rId11"/>
    <sheet name="G-5.A Australian CTM - Pulp" sheetId="33" r:id="rId12"/>
    <sheet name="G-5.B Australian CTM - WoodChip" sheetId="34" r:id="rId13"/>
    <sheet name="G-7 Raw material purchases " sheetId="39" r:id="rId14"/>
    <sheet name="G-8 Upwards costs" sheetId="26" r:id="rId15"/>
    <sheet name="G-9 Capacity Utilisation" sheetId="29" r:id="rId16"/>
    <sheet name="H-1 Company Turnover" sheetId="40" r:id="rId17"/>
    <sheet name="H-2 Loans" sheetId="43" r:id="rId18"/>
    <sheet name="H-3 Income Tax" sheetId="41" r:id="rId19"/>
    <sheet name="H-4 Grants" sheetId="44" r:id="rId20"/>
  </sheets>
  <calcPr calcId="152511"/>
</workbook>
</file>

<file path=xl/calcChain.xml><?xml version="1.0" encoding="utf-8"?>
<calcChain xmlns="http://schemas.openxmlformats.org/spreadsheetml/2006/main">
  <c r="C8" i="48" l="1"/>
  <c r="C7" i="47"/>
  <c r="E7" i="46"/>
  <c r="E7" i="45"/>
  <c r="D13" i="25" l="1"/>
  <c r="Q8" i="48"/>
  <c r="S8" i="48" s="1"/>
  <c r="Q7" i="47"/>
  <c r="S7" i="47" s="1"/>
  <c r="AO7" i="46"/>
  <c r="AM7" i="46"/>
  <c r="AK7" i="46"/>
  <c r="AI7" i="46"/>
  <c r="AG7" i="46"/>
  <c r="AE7" i="46"/>
  <c r="AC7" i="46"/>
  <c r="AA7" i="46"/>
  <c r="Z7" i="46"/>
  <c r="V7" i="46"/>
  <c r="P7" i="46"/>
  <c r="AY7" i="45"/>
  <c r="AW7" i="45"/>
  <c r="AU7" i="45"/>
  <c r="AS7" i="45"/>
  <c r="AQ7" i="45"/>
  <c r="AO7" i="45"/>
  <c r="AM7" i="45"/>
  <c r="AK7" i="45"/>
  <c r="AG7" i="45"/>
  <c r="AH7" i="45" s="1"/>
  <c r="AF7" i="45"/>
  <c r="AD7" i="45"/>
  <c r="AA7" i="45"/>
  <c r="AB7" i="45" s="1"/>
  <c r="W7" i="45"/>
  <c r="P7" i="45"/>
  <c r="D10" i="41" l="1"/>
  <c r="D11" i="41" s="1"/>
  <c r="C10" i="41"/>
  <c r="C11" i="41" s="1"/>
  <c r="B10" i="41"/>
  <c r="B11" i="41" s="1"/>
  <c r="D8" i="41"/>
  <c r="C8" i="41"/>
  <c r="B8" i="41"/>
  <c r="K7" i="39" l="1"/>
  <c r="H9" i="34" l="1"/>
  <c r="J9" i="34" s="1"/>
  <c r="H9" i="33"/>
  <c r="J9" i="33" s="1"/>
  <c r="H9" i="32"/>
  <c r="J9" i="32" s="1"/>
  <c r="H9" i="31"/>
  <c r="J9" i="31" s="1"/>
  <c r="B10" i="26" l="1"/>
  <c r="B7" i="26"/>
  <c r="B5" i="27" l="1"/>
  <c r="B8" i="25"/>
  <c r="B6" i="27" l="1"/>
  <c r="B7" i="27"/>
  <c r="B13" i="26"/>
  <c r="C20" i="26" l="1"/>
  <c r="B20" i="26"/>
  <c r="C15" i="26"/>
  <c r="C14" i="26" s="1"/>
  <c r="C13" i="26" s="1"/>
  <c r="B15" i="26"/>
  <c r="B14" i="26" s="1"/>
  <c r="B6" i="26"/>
  <c r="B11" i="17"/>
  <c r="B7" i="17" l="1"/>
  <c r="B7" i="25"/>
  <c r="B9" i="25" l="1"/>
  <c r="C17" i="17" l="1"/>
  <c r="C12" i="17" s="1"/>
  <c r="C11" i="17" s="1"/>
  <c r="C10" i="17" s="1"/>
  <c r="B17" i="17"/>
  <c r="B12" i="17" s="1"/>
  <c r="B10" i="17" s="1"/>
  <c r="B6" i="17" l="1"/>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investigation and accounting periods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 xml:space="preserve">Enter the total sales revenue and quantity as reported in the Domestic Sales worksheet
</t>
        </r>
      </text>
    </comment>
    <comment ref="B19" authorId="0" shapeId="0">
      <text>
        <r>
          <rPr>
            <sz val="9"/>
            <color indexed="81"/>
            <rFont val="Tahoma"/>
            <family val="2"/>
          </rPr>
          <t>Enter the total sales revenue and quantity as reported in the Australian Sales worksheet</t>
        </r>
      </text>
    </comment>
    <comment ref="B20" authorId="0" shapeId="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authors>
    <author>An Chew</author>
  </authors>
  <commentList>
    <comment ref="B8" authorId="0" shapeId="0">
      <text>
        <r>
          <rPr>
            <sz val="9"/>
            <color indexed="81"/>
            <rFont val="Tahoma"/>
            <family val="2"/>
          </rPr>
          <t>Enter the total direct selling expenses as reported in the Domestic sales worksheet</t>
        </r>
      </text>
    </comment>
    <comment ref="B9" authorId="0" shapeId="0">
      <text>
        <r>
          <rPr>
            <sz val="9"/>
            <color indexed="81"/>
            <rFont val="Tahoma"/>
            <family val="2"/>
          </rPr>
          <t>Enter the total direct selling expenses as reported in the Australian sales worksheet</t>
        </r>
      </text>
    </comment>
    <comment ref="B10" authorId="0" shapeId="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text>
        <r>
          <rPr>
            <sz val="9"/>
            <color indexed="81"/>
            <rFont val="Tahoma"/>
            <family val="2"/>
          </rPr>
          <t>If the investigation and accounting periods are different, please enter the difference in cost of sales/COGS between the periods.</t>
        </r>
      </text>
    </comment>
    <comment ref="B9" authorId="0" shapeId="0">
      <text>
        <r>
          <rPr>
            <sz val="9"/>
            <color indexed="81"/>
            <rFont val="Tahoma"/>
            <family val="2"/>
          </rPr>
          <t xml:space="preserve">Please provide the company's total cost of sales/COGS over the period as shown on your management accounts / management accounting system. </t>
        </r>
      </text>
    </comment>
    <comment ref="B11" authorId="0" shapeId="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B11</t>
        </r>
      </text>
    </comment>
    <comment ref="B21" authorId="0" shapeId="0">
      <text>
        <r>
          <rPr>
            <sz val="9"/>
            <color indexed="81"/>
            <rFont val="Tahoma"/>
            <family val="2"/>
          </rPr>
          <t xml:space="preserve">Enter the total cost to make and production quantity as reported in the Domestic CTM worksheet
</t>
        </r>
      </text>
    </comment>
    <comment ref="B22" authorId="0" shapeId="0">
      <text>
        <r>
          <rPr>
            <sz val="9"/>
            <color indexed="81"/>
            <rFont val="Tahoma"/>
            <family val="2"/>
          </rPr>
          <t>Enter the total cost to make and production quantity as reported in the Australian CTM worksheet</t>
        </r>
      </text>
    </comment>
    <comment ref="B23" authorId="0" shapeId="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<sst xmlns="http://schemas.openxmlformats.org/spreadsheetml/2006/main" count="996" uniqueCount="472">
  <si>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</si>
  <si>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</si>
  <si>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</si>
  <si>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</si>
  <si>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</si>
  <si>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</si>
  <si>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</si>
  <si>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</si>
  <si>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</si>
  <si>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</si>
  <si>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</si>
  <si>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</si>
  <si>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</si>
  <si>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</si>
  <si>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</si>
  <si>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</si>
  <si>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</si>
  <si>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</si>
  <si>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</si>
  <si>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</si>
  <si>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</si>
  <si>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</si>
  <si>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</si>
  <si>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</si>
  <si>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</si>
  <si>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</si>
  <si>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</si>
  <si>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</si>
  <si>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</si>
  <si>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</si>
  <si>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</si>
  <si>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</si>
  <si>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</si>
  <si>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Packing expenses.</t>
  </si>
  <si>
    <t>Names of your customers.</t>
  </si>
  <si>
    <t>Delivery terms eg. CIF, C&amp;F, FOB, DDP (in accordance with Incoterms).</t>
  </si>
  <si>
    <t>The currency used on the invoice.</t>
  </si>
  <si>
    <t>The net invoice value expressed in your domestic currency as it is entered in your accounting system.</t>
  </si>
  <si>
    <t>Inland transportation costs included in the selling price. For export sales this is the inland freight from factory to port in the country of export.</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</si>
  <si>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</si>
  <si>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</si>
  <si>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</si>
  <si>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</si>
  <si>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</si>
  <si>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Delivery terms eg. ex-factory, free on truck, delivered into store.</t>
  </si>
  <si>
    <t>Inland transportation costs included in the selling price.</t>
  </si>
  <si>
    <t>Handling, loading &amp; ancillary expenses.</t>
  </si>
  <si>
    <t>Commissions paid.  If more than one type is paid insert additional columns of data.</t>
  </si>
  <si>
    <t>Total cost to make</t>
  </si>
  <si>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</si>
  <si>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</si>
  <si>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</si>
  <si>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</si>
  <si>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</si>
  <si>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</si>
  <si>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</si>
  <si>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</si>
  <si>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</si>
  <si>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</si>
  <si>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</si>
  <si>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</si>
  <si>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</si>
  <si>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</si>
  <si>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</si>
  <si>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</si>
  <si>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</si>
  <si>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</si>
  <si>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</si>
  <si>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</si>
  <si>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</si>
  <si>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</si>
  <si>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</si>
  <si>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</si>
  <si>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</si>
  <si>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</si>
  <si>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</si>
  <si>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Discounts</t>
  </si>
  <si>
    <t>Rebates</t>
  </si>
  <si>
    <t>Currency</t>
  </si>
  <si>
    <t>Inland transport</t>
  </si>
  <si>
    <t>Handling &amp; other</t>
  </si>
  <si>
    <t>Customer name</t>
  </si>
  <si>
    <t>Level of trade</t>
  </si>
  <si>
    <t>Invoice number</t>
  </si>
  <si>
    <t>Invoice date</t>
  </si>
  <si>
    <t>Date of sale</t>
  </si>
  <si>
    <t>Order number</t>
  </si>
  <si>
    <t>Shipping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</si>
  <si>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</si>
  <si>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</si>
  <si>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</si>
  <si>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</si>
  <si>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</si>
  <si>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</si>
  <si>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</si>
  <si>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</si>
  <si>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</si>
  <si>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</si>
  <si>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</si>
  <si>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Unit cost to make</t>
  </si>
  <si>
    <t>Unit SG&amp;A</t>
  </si>
  <si>
    <t>Total SG&amp;A</t>
  </si>
  <si>
    <t>Quarter</t>
  </si>
  <si>
    <t>[28]</t>
  </si>
  <si>
    <t xml:space="preserve">[28]  </t>
  </si>
  <si>
    <t>[11.1]</t>
  </si>
  <si>
    <t>[17.1]</t>
  </si>
  <si>
    <t>[15.1]</t>
  </si>
  <si>
    <t>Unit Gross Invoice Value</t>
  </si>
  <si>
    <t>Unit Net invoice value</t>
  </si>
  <si>
    <t xml:space="preserve">Unit FOB export price </t>
  </si>
  <si>
    <t>Payment terms (days)</t>
  </si>
  <si>
    <t>[16.1]</t>
  </si>
  <si>
    <t xml:space="preserve">[16.1]  </t>
  </si>
  <si>
    <t>[24.1]</t>
  </si>
  <si>
    <t>[23.1]</t>
  </si>
  <si>
    <t>Unit Packaging</t>
  </si>
  <si>
    <t>Unit Handling &amp; other</t>
  </si>
  <si>
    <t>Unit Warranty expenses</t>
  </si>
  <si>
    <t>Unit Technical support</t>
  </si>
  <si>
    <t>Commission</t>
  </si>
  <si>
    <t>Unit Commission</t>
  </si>
  <si>
    <t>[28.1]</t>
  </si>
  <si>
    <t>[27.1]</t>
  </si>
  <si>
    <t>[26.1]</t>
  </si>
  <si>
    <t>[25.1]</t>
  </si>
  <si>
    <t>The net invoice value less discounts, rebates and other charges. Please use the formula provided</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</si>
  <si>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</si>
  <si>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</si>
  <si>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</si>
  <si>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</si>
  <si>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</si>
  <si>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</si>
  <si>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</si>
  <si>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</si>
  <si>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</si>
  <si>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</si>
  <si>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</si>
  <si>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</si>
  <si>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</si>
  <si>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</si>
  <si>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net invoice value expressed per unit. Net Invoice Value [16]/Quantity [10]. Please use the formula provided</t>
  </si>
  <si>
    <t>The gross invoice value expressed per unit. Gross Invoice Value [12]/Quantity [10]. Please use the formula provided</t>
  </si>
  <si>
    <t xml:space="preserve">The amount of ocean freight expressed per unit.  Ocean Freight [18]/Quantity [10]. Please use the formula provided. </t>
  </si>
  <si>
    <t xml:space="preserve">[22.1]  </t>
  </si>
  <si>
    <t>[21.1]</t>
  </si>
  <si>
    <t>Agreed payment terms; eg. 60 days = 60</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</si>
  <si>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</si>
  <si>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</si>
  <si>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</si>
  <si>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</si>
  <si>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</si>
  <si>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</si>
  <si>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</si>
  <si>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</si>
  <si>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</si>
  <si>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[28.1]  </t>
  </si>
  <si>
    <t xml:space="preserve">The amount of marine insurance expressed per unit.  Marine Insurance [18]/Quantity [10]. Please use the formula provided. </t>
  </si>
  <si>
    <t>The free on board price expressed per unit. FOB [19]/Quantity [10]. Please use the formula provided</t>
  </si>
  <si>
    <t>Local currency free on board price in local currency expressed per unit. FOB (local currency) [21]/Quantity [10]. Please use the formula provided</t>
  </si>
  <si>
    <t>The amount of packing expenses expressed per unit. Packing [22]/Quantity [10]. Please use the formula provided</t>
  </si>
  <si>
    <t xml:space="preserve">The amount of inland transportation expressed per unit.  Inland Transportation [23]/Quantity [10]. Please use the formula provided. </t>
  </si>
  <si>
    <t xml:space="preserve">The handling and other costs expressed per unit.  Handling &amp; other [24]/Quantity [10]. Please use the formula provided. </t>
  </si>
  <si>
    <t xml:space="preserve">The warranty expenses expressed per unit.  Warranty expenses [25]/Quantity [10]. Please use the formula provided. </t>
  </si>
  <si>
    <t xml:space="preserve">The amount of technical support expressed per unit.  Technical support [26]/Quantity [10]. Please use the formula provided. </t>
  </si>
  <si>
    <t xml:space="preserve">The commissions expressed per unit. Show a separate column for each type of commission.  Commission [27]/Quantity [10]. Please use the formula provided. </t>
  </si>
  <si>
    <t>Port handling, loading &amp; ancillary expenses.  For example, terminal handling, export inspection, wharfage &amp; other port charges, container tax, document fees &amp; customs</t>
  </si>
  <si>
    <t xml:space="preserve">[15.1]  </t>
  </si>
  <si>
    <t xml:space="preserve">[11.1]  </t>
  </si>
  <si>
    <t>The level of trade of your customer.</t>
  </si>
  <si>
    <t>Agreed payment terms; eg. 60 days = 60.</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</si>
  <si>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</si>
  <si>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</si>
  <si>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</si>
  <si>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packing expenses expressed per unit. Packing expenses [16]/Quantity [10]. Please use the formula provided. </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</si>
  <si>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</si>
  <si>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</si>
  <si>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 xml:space="preserve">The amount of warranty expenses expressed per unit. Warranty expenses [19]/Quantity [10]. Please use the formula provided. </t>
  </si>
  <si>
    <t xml:space="preserve">The amount of technical support expenses expressed per unit. Technical support [20]/Quantity [10]. Please use the formula provided. </t>
  </si>
  <si>
    <t xml:space="preserve">The amount of commissions expressed per unit. Commissions [21]/Quantity [10]. Please use the formula provided. </t>
  </si>
  <si>
    <t>Order confirmation, contract or purchase order number if you have shown a date other than invoice date as being the date of sale.</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</si>
  <si>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</si>
  <si>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</si>
  <si>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</si>
  <si>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</si>
  <si>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</si>
  <si>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 xml:space="preserve">Currency in which you have expressed data in column SALES </t>
  </si>
  <si>
    <t>The level of trade that you export like goods to in the third country.</t>
  </si>
  <si>
    <t>Payment terms</t>
  </si>
  <si>
    <t>Value of sales</t>
  </si>
  <si>
    <t>Customers</t>
  </si>
  <si>
    <t>Country</t>
  </si>
  <si>
    <t>SALES TO THIRD COUNTRIES</t>
  </si>
  <si>
    <t>Description</t>
  </si>
  <si>
    <t>Source Documents</t>
  </si>
  <si>
    <t>Difference between Investigation and Accounting Periods</t>
  </si>
  <si>
    <t>%</t>
  </si>
  <si>
    <t>SELLING, GENERAL AND ADMINISTRATIVE EXPENSES</t>
  </si>
  <si>
    <t>Cross reference to upwards sales worksheet</t>
  </si>
  <si>
    <t>Notes</t>
  </si>
  <si>
    <t>Accounting Period Revenue</t>
  </si>
  <si>
    <t>Revenue in Income Statement</t>
  </si>
  <si>
    <t>Summary of all products sold</t>
  </si>
  <si>
    <t>Note: Fill in the yellow cells only</t>
  </si>
  <si>
    <t>Accounting code</t>
  </si>
  <si>
    <t>Expense in accounting period</t>
  </si>
  <si>
    <t>Account name</t>
  </si>
  <si>
    <t>Formula - SG&amp;A as a percentage of revenue</t>
  </si>
  <si>
    <t>SG&amp;A account name in English as per the chart of accounts</t>
  </si>
  <si>
    <t>SG&amp;A account code as per the chart of accounts</t>
  </si>
  <si>
    <t>Domestic MCC</t>
  </si>
  <si>
    <t>Amount for the relevant period</t>
  </si>
  <si>
    <t>The quarter of the period</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</si>
  <si>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</si>
  <si>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</si>
  <si>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</si>
  <si>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</si>
  <si>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</si>
  <si>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</si>
  <si>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</si>
  <si>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If the variance can be attributed (e.g. accounting adjustments), please provide details and source documents</t>
  </si>
  <si>
    <t>Raw material supplier</t>
  </si>
  <si>
    <t>Country of manufacture</t>
  </si>
  <si>
    <t>Purchase price (excl. VAT)</t>
  </si>
  <si>
    <t>Unit price (excl. VAT)</t>
  </si>
  <si>
    <t>Notes:</t>
  </si>
  <si>
    <t>Specify the name of the organisation that supplies the raw material</t>
  </si>
  <si>
    <t>Specify the country the goods were manufactured in</t>
  </si>
  <si>
    <t>Specify whether the supplier is the manufacturer/producer of the raw materials.</t>
  </si>
  <si>
    <t>Purchase price of the raw material (excluding the VAT)</t>
  </si>
  <si>
    <t>Unit price of the raw material (excluding the VAT)</t>
  </si>
  <si>
    <t>What are the delivery terms of the raw material</t>
  </si>
  <si>
    <t>Does the supplier manufacture the raw material?</t>
  </si>
  <si>
    <t>Manufacturer (if not the supplier)</t>
  </si>
  <si>
    <t>Date of invoice</t>
  </si>
  <si>
    <t>Raw material type</t>
  </si>
  <si>
    <t>Raw material description</t>
  </si>
  <si>
    <t>Delivery cost</t>
  </si>
  <si>
    <t>Specify the invoice date of the material purchase</t>
  </si>
  <si>
    <t xml:space="preserve">If the supplier is not the producer/manufacturer, specify the name of the producer/manufacturer. </t>
  </si>
  <si>
    <t>Specify the invoice number of the material purchase</t>
  </si>
  <si>
    <t>If your company is required to pay for delivery of the raw material to your factory, enter the cost of the delivery</t>
  </si>
  <si>
    <t>Cost of sales/COGS in Income Statement</t>
  </si>
  <si>
    <t>Accounting Period cost of sales/COGS</t>
  </si>
  <si>
    <t>Total company sales revenue</t>
  </si>
  <si>
    <t>Cost to make the goods under consideration</t>
  </si>
  <si>
    <t>Goods under consideration</t>
  </si>
  <si>
    <t xml:space="preserve">  - Australian direct selling expense</t>
  </si>
  <si>
    <t xml:space="preserve">  - Domestic direct selling expense</t>
  </si>
  <si>
    <t>Total costs to make</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</si>
  <si>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</si>
  <si>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</si>
  <si>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</si>
  <si>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</si>
  <si>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</si>
  <si>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</si>
  <si>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[3.2]</t>
  </si>
  <si>
    <t>[3.1]</t>
  </si>
  <si>
    <t>Model control code. Please use the formula provided</t>
  </si>
  <si>
    <t>[1.1]</t>
  </si>
  <si>
    <t>[1.2]</t>
  </si>
  <si>
    <t>Notes:  [1.1]</t>
  </si>
  <si>
    <t>Direct labour cost</t>
  </si>
  <si>
    <t>Manufacturing overheads cost</t>
  </si>
  <si>
    <t>The amount of any deferred (i.e. off-invoice) rebates or allowances paid to the importer in the currency of sale.</t>
  </si>
  <si>
    <t>The amount of any deferred (i.e. off-invoice) rebates or allowances paid to the customer in the currency of sale.</t>
  </si>
  <si>
    <t>Yes/No</t>
  </si>
  <si>
    <t xml:space="preserve">Direct selling expense? </t>
  </si>
  <si>
    <t>Is the expense related to direct selling expense that has been reported in B-2 Export sales and/or D-2 Domestic sales?</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</si>
  <si>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</si>
  <si>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</si>
  <si>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</si>
  <si>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</si>
  <si>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Category of the model control code. Please refer to the exporter questionnaire for details of the model control code categories and sub-categories</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</si>
  <si>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</si>
  <si>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</si>
  <si>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</si>
  <si>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</si>
  <si>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</si>
  <si>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</si>
  <si>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Total sales revenue of the period by MCC. The total should reconcile to the total net invoice value in B-2 Domestic Sales</t>
  </si>
  <si>
    <t>Total sales quantity of the period by MCC. The total should reconcile to the total quantity amount in B-2 Domestic Sales</t>
  </si>
  <si>
    <t>Unit SG&amp;A calculation. Please use the formula provided</t>
  </si>
  <si>
    <t>The model control code of each model sold on the domestic market. The MCC used should be same as reported in G-3 Domestic CTMS</t>
  </si>
  <si>
    <t>Notes:  [1]</t>
  </si>
  <si>
    <t>Total SG&amp;A expense in column E of the SG&amp;A listing worksheet excluding direct selling expenses</t>
  </si>
  <si>
    <t>Any other direct selling expenses incurred in relation to the exports to Australia (include additional columns as required).  See question B-5.</t>
  </si>
  <si>
    <t>Any other direct selling expenses incurred in relation to domestic sales (include additional columns as required).  See question B-5.</t>
  </si>
  <si>
    <t>Unit Other Expense</t>
  </si>
  <si>
    <t>Previous financial year</t>
  </si>
  <si>
    <t>Most recent financial year</t>
  </si>
  <si>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</si>
  <si>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</si>
  <si>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</si>
  <si>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</si>
  <si>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CAPACITY UTILISATION</t>
  </si>
  <si>
    <t xml:space="preserve">Name of the country that you exported like goods to over the period. </t>
  </si>
  <si>
    <t>Indicate quantity, in units, exported to the third country over the period.</t>
  </si>
  <si>
    <t>Show net sales value to all customers in third country over the period</t>
  </si>
  <si>
    <t>The number of different customers that your company has sold like goods to in the third country over the period.</t>
  </si>
  <si>
    <t>G-4.1 SG&amp;A listing</t>
  </si>
  <si>
    <t>Sales quantity over the period</t>
  </si>
  <si>
    <t>Sales revenue over the period</t>
  </si>
  <si>
    <t>Cost of sales/COGS over the period</t>
  </si>
  <si>
    <t>COST TO MAKE - DOMESTIC SALES OF THE GOODS</t>
  </si>
  <si>
    <t>COST TO MAKE - THE GOODS EXPORTED TO AUSTRALIA</t>
  </si>
  <si>
    <t>Specification</t>
  </si>
  <si>
    <t>EXPORT SALES</t>
  </si>
  <si>
    <t>DOMESTIC SALES</t>
  </si>
  <si>
    <t>Net Revenue</t>
  </si>
  <si>
    <r>
      <t>Quantity</t>
    </r>
    <r>
      <rPr>
        <b/>
        <sz val="10"/>
        <color rgb="FFFF0000"/>
        <rFont val="Arial"/>
        <family val="2"/>
      </rPr>
      <t xml:space="preserve"> [specify unit e.g. KG, MT]</t>
    </r>
  </si>
  <si>
    <t>Quantity in units shown on the invoice. Specify the unit used e.g. KG, MT. If costs are based on a different quantity unit, add a column showing that quantity unit</t>
  </si>
  <si>
    <t>Quarterly production quantity of the MCC. Specify the unit used e.g. KG, MT</t>
  </si>
  <si>
    <t>Quantity of the raw material supplied. Specify the unit used e.g. KG, MT</t>
  </si>
  <si>
    <t>COST TO MAKE (PULP PRODUCTION) - DOMESTIC SALES OF THE GOODS</t>
  </si>
  <si>
    <t>Raw material cost (Wood chip)</t>
  </si>
  <si>
    <t xml:space="preserve">Other material costs </t>
  </si>
  <si>
    <t>Total cost to make (Pulp)</t>
  </si>
  <si>
    <r>
      <t>Production quantity</t>
    </r>
    <r>
      <rPr>
        <b/>
        <sz val="10"/>
        <color rgb="FFFF0000"/>
        <rFont val="Arial"/>
        <family val="2"/>
      </rPr>
      <t xml:space="preserve"> [specify unit e.g. KG, MT]</t>
    </r>
  </si>
  <si>
    <t>Pulp specification</t>
  </si>
  <si>
    <t>Quarterly cost of each wood chip</t>
  </si>
  <si>
    <t>Quarterly cost of other materials specific to pulp production</t>
  </si>
  <si>
    <t>Quarterly cost of direct labour specific to pulp production</t>
  </si>
  <si>
    <t>Quarterly cost of manufacturing overheads specific to pulp production</t>
  </si>
  <si>
    <t>Quarterly cost of other costs specific to pulp production</t>
  </si>
  <si>
    <t>Quarterly production quantity of pulp. Specify the unit used e.g. KG, MT</t>
  </si>
  <si>
    <t>Quarterly unit cost to make of the pulp. Please use the formula provided</t>
  </si>
  <si>
    <t>COST TO MAKE (WOOD CHIP PRODUCTION) - DOMESTIC SALES OF THE GOODS</t>
  </si>
  <si>
    <t>Raw material cost (Log)</t>
  </si>
  <si>
    <t>Wood chip specification</t>
  </si>
  <si>
    <t>Quarterly cost of each log</t>
  </si>
  <si>
    <t>Quarterly cost of other materials specific to wood chip production</t>
  </si>
  <si>
    <t>Quarterly cost of direct labour specific to wood chip production</t>
  </si>
  <si>
    <t>Quarterly cost of manufacturing overheads specific to wood chip production</t>
  </si>
  <si>
    <t>Quarterly cost of other costs specific to wood chip production</t>
  </si>
  <si>
    <t>Quarterly production quantity of wood chip. Specify the unit used e.g. KG, MT</t>
  </si>
  <si>
    <t>Quarterly unit cost to make of the wood chip. Please use the formula provided</t>
  </si>
  <si>
    <t xml:space="preserve">COST TO MAKE (PULP PRODUCTION) - AUSTRALIAN SALES </t>
  </si>
  <si>
    <t>MCC Category 1  Weight (grams per square meter (gsm))</t>
  </si>
  <si>
    <t xml:space="preserve">MCC Category 2 Recycled content </t>
  </si>
  <si>
    <t xml:space="preserve">MCC </t>
  </si>
  <si>
    <t xml:space="preserve">Product
code
</t>
  </si>
  <si>
    <t xml:space="preserve">Size 
</t>
  </si>
  <si>
    <t xml:space="preserve">Thickness (µm)
</t>
  </si>
  <si>
    <t xml:space="preserve">Density (Kg/m3) 
</t>
  </si>
  <si>
    <t xml:space="preserve">Brightness
 </t>
  </si>
  <si>
    <t xml:space="preserve">Whiteness
</t>
  </si>
  <si>
    <t>Packaging</t>
  </si>
  <si>
    <t>Unit Inland transport</t>
  </si>
  <si>
    <t>Other expense</t>
  </si>
  <si>
    <t>Unit Other expense</t>
  </si>
  <si>
    <t>(5)(a)</t>
  </si>
  <si>
    <t xml:space="preserve">(5)(b) </t>
  </si>
  <si>
    <t xml:space="preserve">(5)(c) </t>
  </si>
  <si>
    <t xml:space="preserve">(5)(d) </t>
  </si>
  <si>
    <t xml:space="preserve">
(5)(e) </t>
  </si>
  <si>
    <t xml:space="preserve">(5)(a) </t>
  </si>
  <si>
    <t>µm</t>
  </si>
  <si>
    <t xml:space="preserve">Kg/m3  </t>
  </si>
  <si>
    <t>specify in TAPPI or ISO standard</t>
  </si>
  <si>
    <t xml:space="preserve">(5)(e) </t>
  </si>
  <si>
    <t>specify CIE Whiteness standard</t>
  </si>
  <si>
    <r>
      <t xml:space="preserve">The </t>
    </r>
    <r>
      <rPr>
        <b/>
        <sz val="10"/>
        <rFont val="Arial"/>
        <family val="2"/>
      </rPr>
      <t>actual</t>
    </r>
    <r>
      <rPr>
        <sz val="10"/>
        <rFont val="Arial"/>
        <family val="2"/>
      </rPr>
      <t xml:space="preserve"> amount of ocean freight incurred on each export shipment listed.</t>
    </r>
  </si>
  <si>
    <t xml:space="preserve">Any other direct selling expenses expressed per unit. Show a separate column for each type of expense incurred. Other expense [28]/Quantity [10]. Please use the formula provided. </t>
  </si>
  <si>
    <t>Other Expense</t>
  </si>
  <si>
    <t>Raw material cost (Pulp)</t>
  </si>
  <si>
    <t>[1.3]</t>
  </si>
  <si>
    <t>[1.4](a)</t>
  </si>
  <si>
    <t>[1.4](b)</t>
  </si>
  <si>
    <t>[1.4](c)</t>
  </si>
  <si>
    <t>[1.4](d)</t>
  </si>
  <si>
    <t>[1.4](e)</t>
  </si>
  <si>
    <t xml:space="preserve">Quarterly cost of other materials for the MCC (do not include indirect costs that are included in manufacturing overheads) </t>
  </si>
  <si>
    <r>
      <t>Quantity</t>
    </r>
    <r>
      <rPr>
        <b/>
        <sz val="10"/>
        <color rgb="FFFF0000"/>
        <rFont val="Arial"/>
        <family val="2"/>
      </rPr>
      <t xml:space="preserve">  [specify unit e.g. KG, MT]</t>
    </r>
  </si>
  <si>
    <t>Specify the type of material purchased e.g. pulp, logs etc.</t>
  </si>
  <si>
    <t xml:space="preserve">Description of the raw material </t>
  </si>
  <si>
    <t>Specify the currency used in [10] &amp; [11]</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</si>
  <si>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</si>
  <si>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</si>
  <si>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</si>
  <si>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Financial year</t>
  </si>
  <si>
    <r>
      <t>Volume (</t>
    </r>
    <r>
      <rPr>
        <b/>
        <sz val="10"/>
        <color rgb="FFFF0000"/>
        <rFont val="Arial"/>
        <family val="2"/>
      </rPr>
      <t>Unit</t>
    </r>
    <r>
      <rPr>
        <b/>
        <sz val="10"/>
        <rFont val="Arial"/>
        <family val="2"/>
      </rPr>
      <t>)</t>
    </r>
  </si>
  <si>
    <r>
      <t>Value (</t>
    </r>
    <r>
      <rPr>
        <b/>
        <sz val="10"/>
        <color rgb="FFFF0000"/>
        <rFont val="Arial"/>
        <family val="2"/>
      </rPr>
      <t>currency</t>
    </r>
    <r>
      <rPr>
        <b/>
        <sz val="10"/>
        <rFont val="Arial"/>
        <family val="2"/>
      </rPr>
      <t>)</t>
    </r>
  </si>
  <si>
    <t>Total company turnover  (all products)</t>
    <phoneticPr fontId="0" type="noConversion"/>
  </si>
  <si>
    <t xml:space="preserve">     domestic market</t>
  </si>
  <si>
    <t xml:space="preserve">     exports to Australia</t>
  </si>
  <si>
    <t xml:space="preserve">     exports to other countries</t>
  </si>
  <si>
    <t>Turnover of the nearest business unit, for which financial statements are prepared, which includes the goods under consideration</t>
    <phoneticPr fontId="0" type="noConversion"/>
  </si>
  <si>
    <t>Turnover of the goods under consideration</t>
  </si>
  <si>
    <t>TURNOVER</t>
  </si>
  <si>
    <t>Tax Year 1</t>
  </si>
  <si>
    <t>Tax Year 2</t>
  </si>
  <si>
    <t>Tax Year 3</t>
  </si>
  <si>
    <t>Reportable net profit (loss)</t>
  </si>
  <si>
    <t>General income/company tax rate (%)</t>
  </si>
  <si>
    <t>General income/company tax amount</t>
  </si>
  <si>
    <t>Preferential income/company Tax Rate (%)</t>
  </si>
  <si>
    <t>Preferential income/company Tax Amount Payable</t>
  </si>
  <si>
    <t>Preferential tax benefit</t>
  </si>
  <si>
    <t>LOANS</t>
  </si>
  <si>
    <t>Loan 1</t>
  </si>
  <si>
    <t>Loan 2</t>
  </si>
  <si>
    <t>Insert additional colunms for additional loans as necessary</t>
  </si>
  <si>
    <t>Loan name/reference</t>
  </si>
  <si>
    <t>Has the loan been fully reimbursed at the end of the period? (Y/N)</t>
  </si>
  <si>
    <t>Name of bank/inistitution providing the loan</t>
  </si>
  <si>
    <t>Loan start date</t>
  </si>
  <si>
    <t>Principal amount of loan</t>
  </si>
  <si>
    <t>Terms and conditions of the loan</t>
  </si>
  <si>
    <t>Purpose of the loan</t>
  </si>
  <si>
    <t>Repayment terms/frequency</t>
  </si>
  <si>
    <t>Repayment amount</t>
  </si>
  <si>
    <t>Interest rate</t>
  </si>
  <si>
    <t>Interest type (e.g. fixed, variable, etc)</t>
  </si>
  <si>
    <t>If the loan has been redrawn at anytime during its duration: The redraw rate</t>
  </si>
  <si>
    <t>If the loan has been redrawn at anytime during its duration: The redraw amount</t>
  </si>
  <si>
    <t>If the loan has been redrawn at anytime during its duration: The reason for the redraw</t>
  </si>
  <si>
    <t>Is the bank Chinese owned or Foreign owned?</t>
  </si>
  <si>
    <t>Percentage of government ownership of bank?</t>
  </si>
  <si>
    <t>If the bank is a government owned bank, why did you choose to borrow from a government bank instead of a commercial bank?</t>
  </si>
  <si>
    <t>What are the differences in the terms and conditions of loans between the government and commercial banks?</t>
  </si>
  <si>
    <t>Was the decision to grant the loan dependent on the purpose of the loan? (Y/N)</t>
  </si>
  <si>
    <t xml:space="preserve">Provide details of the conditions of the loan or the eligibility criteria your company needed to fulfill to be granted the loan. </t>
  </si>
  <si>
    <t>File name for signed loan agreement</t>
  </si>
  <si>
    <t>File name for loan application</t>
  </si>
  <si>
    <t>Did the granting of the loan depend on the link between the purpose of the loan and the goals specified in a government plan or development program? (Y/N)</t>
  </si>
  <si>
    <t>What is the name of the government plan or development program in the previous quesiton?</t>
  </si>
  <si>
    <t>File name for the copy of laws/regulations/administrative guidelines relevant to the operation of the plan or program mentioned above.</t>
  </si>
  <si>
    <t>File name for the copy of government plan or program mentioned above.</t>
  </si>
  <si>
    <t xml:space="preserve">Provide details of the involvement of government departments, councils etc in the loan process from application to decision. </t>
  </si>
  <si>
    <t>Was a loan guanator required for this loan? (Y/N)</t>
  </si>
  <si>
    <t>Name of the guarantor</t>
  </si>
  <si>
    <t>Was the guarantee limited or unlimited?</t>
  </si>
  <si>
    <t>If limited, what portion of the debt was the guarantor liable for?</t>
  </si>
  <si>
    <t>Insert additional rows to provide other useful/necessary information</t>
  </si>
  <si>
    <t>Refused Loans</t>
  </si>
  <si>
    <t>Refused loan 1</t>
  </si>
  <si>
    <t>Refused Loan 2</t>
  </si>
  <si>
    <t>Add additional columns as necessary</t>
  </si>
  <si>
    <t>Name of the bank</t>
  </si>
  <si>
    <t>Amount of loan requested</t>
  </si>
  <si>
    <t>Reason for the refusal of the loan</t>
  </si>
  <si>
    <t>INCOME TAX</t>
  </si>
  <si>
    <t>Program number</t>
  </si>
  <si>
    <t>Name of grant</t>
  </si>
  <si>
    <t>Date of grant</t>
  </si>
  <si>
    <r>
      <t>Amount Received (</t>
    </r>
    <r>
      <rPr>
        <b/>
        <sz val="10"/>
        <color rgb="FFFF0000"/>
        <rFont val="Arial"/>
        <family val="2"/>
      </rPr>
      <t>currency</t>
    </r>
    <r>
      <rPr>
        <b/>
        <sz val="10"/>
        <rFont val="Arial"/>
        <family val="2"/>
      </rPr>
      <t>)</t>
    </r>
  </si>
  <si>
    <t>Attribution of the subsidy</t>
  </si>
  <si>
    <t>If this grant is a subsidy program listed in the exporter questionnaire, insert the program number. If the grant does not relate to a particular program listed in the exporter questionnaire, leave blank.</t>
  </si>
  <si>
    <t>Enter the name of the grant</t>
  </si>
  <si>
    <t>Enter the date that the grant was provided and/or received</t>
  </si>
  <si>
    <t>Enter the value of grant received</t>
  </si>
  <si>
    <t>What is the grant attributed or related to? E.g. the whole company, export sales only, the goods only etc</t>
  </si>
  <si>
    <t>FINANCIAL GRANTS</t>
  </si>
  <si>
    <t xml:space="preserve">Size / dimensions
</t>
  </si>
  <si>
    <t xml:space="preserve">Weight in grams per square metre (GSM) </t>
  </si>
  <si>
    <t>(5)(f)</t>
  </si>
  <si>
    <t xml:space="preserve">e.g. A4 paper - 210mm x 297mm </t>
  </si>
  <si>
    <t xml:space="preserve">(5)(f) </t>
  </si>
  <si>
    <t>Nominal weight in grams per square metre (GSM)</t>
  </si>
  <si>
    <t>[1.4](f)</t>
  </si>
  <si>
    <t>Complete this worksheet if you are a fully integrated producer using self-produced wood chips to manufacture A4 copy paper</t>
  </si>
  <si>
    <t>Complete this worksheet if you are a fully integrated producer using self-produced pulp to manufacture A4 copy paper</t>
  </si>
  <si>
    <t>Expense in review period</t>
  </si>
  <si>
    <t>Expense amount for the SG&amp;A account in the review period - 1 January 2019 to 31 December 2019</t>
  </si>
  <si>
    <t>Expense amount for the SG&amp;A account in the most recent accounting period / financial year</t>
  </si>
  <si>
    <t>RAW MATERIAL PURCHASES</t>
  </si>
  <si>
    <t>UPWARDS COST RECONCILIATION</t>
  </si>
  <si>
    <t>UPWARDS SALES RECONCILIATION</t>
  </si>
  <si>
    <t>UPWARDS SELLING EXPENSE RECONCILIATION</t>
  </si>
  <si>
    <t>SELLING, GENERAL AND ADMINISTRATIVE EXPENSES ALLOCATION</t>
  </si>
  <si>
    <t>Review Period 
(1 July 2020 to 30 June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</si>
</sst>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43" formatCode="_-* #,##0.00_-;\-* #,##0.00_-;_-* &quot;-&quot;??_-;_-@_-"/>
    <numFmt numFmtId="164" formatCode="0.0%"/>
    <numFmt numFmtId="165" formatCode="#,##0.0_ ;\-#,##0.0\ "/>
    <numFmt numFmtId="166" formatCode="_-* #,##0_-;\-* #,##0_-;_-* &quot;-&quot;??_-;_-@_-"/>
    <numFmt numFmtId="167" formatCode="_(* #,##0_);_(* \(#,##0\);_(* &quot;-&quot;_);_(@_)"/>
    <numFmt numFmtId="168" formatCode="_ * #,##0_ ;_ * \-#,##0_ ;_ * &quot;-&quot;??_ ;_ @_ "/>
  </numFmts>
  <fonts count="26" x14ac:knownFonts="1">
    <font>
      <sz val="10"/>
      <name val="Arial"/>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sz val="10"/>
      <name val="Arial"/>
      <family val="2"/>
    </font>
    <font>
      <sz val="12"/>
      <color theme="1"/>
      <name val="Calibri"/>
      <family val="2"/>
      <scheme val="minor"/>
    </font>
    <font>
      <sz val="9"/>
      <color indexed="81"/>
      <name val="Tahoma"/>
      <family val="2"/>
    </font>
    <font>
      <sz val="12"/>
      <name val="Calibri"/>
      <family val="2"/>
      <scheme val="minor"/>
    </font>
    <font>
      <sz val="10"/>
      <color rgb="FFFF0000"/>
      <name val="Arial"/>
      <family val="2"/>
    </font>
    <font>
      <b/>
      <sz val="10"/>
      <color rgb="FFFF0000"/>
      <name val="Arial"/>
      <family val="2"/>
    </font>
    <font>
      <sz val="11"/>
      <name val="Calibri"/>
      <family val="2"/>
      <scheme val="minor"/>
    </font>
    <font>
      <b/>
      <sz val="11"/>
      <color indexed="48"/>
      <name val="Calibri"/>
      <family val="2"/>
      <scheme val="minor"/>
    </font>
    <font>
      <b/>
      <sz val="11"/>
      <name val="Calibri"/>
      <family val="2"/>
      <scheme val="minor"/>
    </font>
    <font>
      <b/>
      <sz val="12"/>
      <color rgb="FFFF0000"/>
      <name val="Arial"/>
      <family val="2"/>
    </font>
    <font>
      <i/>
      <sz val="10"/>
      <name val="Arial"/>
      <family val="2"/>
    </font>
    <font>
      <sz val="10"/>
      <color theme="1"/>
      <name val="Arial"/>
      <family val="2"/>
    </font>
    <font>
      <b/>
      <sz val="10"/>
      <color theme="1"/>
      <name val="Arial"/>
      <family val="2"/>
    </font>
    <font>
      <b/>
      <sz val="11"/>
      <color indexed="10"/>
      <name val="Arial"/>
      <family val="2"/>
    </font>
    <font>
      <sz val="11"/>
      <name val="Arial"/>
      <family val="2"/>
    </font>
    <font>
      <sz val="12"/>
      <name val="Arial"/>
      <family val="2"/>
    </font>
    <font>
      <b/>
      <sz val="11"/>
      <color indexed="48"/>
      <name val="Arial"/>
      <family val="2"/>
    </font>
    <font>
      <sz val="10"/>
      <name val="Calibri"/>
      <family val="2"/>
      <scheme val="minor"/>
    </font>
    <font>
      <i/>
      <sz val="10"/>
      <name val="Times New Roman"/>
      <family val="1"/>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13">
    <xf numFmtId="0" fontId="0" fillId="0" borderId="0"/>
    <xf numFmtId="43" fontId="7" fillId="0" borderId="0" applyFont="0" applyFill="0" applyBorder="0" applyAlignment="0" applyProtection="0"/>
    <xf numFmtId="0" fontId="8" fillId="0" borderId="0"/>
    <xf numFmtId="43" fontId="8"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44" fontId="6" fillId="0" borderId="0" applyFont="0" applyFill="0" applyBorder="0" applyAlignment="0" applyProtection="0"/>
    <xf numFmtId="0" fontId="1" fillId="0" borderId="0"/>
    <xf numFmtId="0" fontId="6"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262">
    <xf numFmtId="0" fontId="0" fillId="0" borderId="0" xfId="0"/>
    <xf numFmtId="0" fontId="3" fillId="0" borderId="0" xfId="0" applyFont="1" applyAlignment="1">
      <alignment horizontal="left"/>
    </xf>
    <xf numFmtId="0" fontId="5" fillId="0" borderId="0" xfId="0" applyFont="1" applyAlignment="1">
      <alignment horizontal="left"/>
    </xf>
    <xf numFmtId="0" fontId="6" fillId="0" borderId="0" xfId="0" applyFont="1" applyAlignment="1">
      <alignment horizontal="right"/>
    </xf>
    <xf numFmtId="0" fontId="6" fillId="0" borderId="0" xfId="0" applyFont="1"/>
    <xf numFmtId="0" fontId="8" fillId="0" borderId="0" xfId="2"/>
    <xf numFmtId="0" fontId="11" fillId="0" borderId="0" xfId="0" applyFont="1"/>
    <xf numFmtId="0" fontId="13" fillId="0" borderId="0" xfId="0" applyFont="1"/>
    <xf numFmtId="4" fontId="13" fillId="0" borderId="0" xfId="0" applyNumberFormat="1" applyFont="1" applyAlignment="1">
      <alignment horizontal="center"/>
    </xf>
    <xf numFmtId="0" fontId="14" fillId="0" borderId="0" xfId="0" applyFont="1" applyAlignment="1">
      <alignment horizontal="left"/>
    </xf>
    <xf numFmtId="0" fontId="13" fillId="0" borderId="0" xfId="0" applyFont="1" applyAlignment="1">
      <alignment horizontal="center" vertical="top"/>
    </xf>
    <xf numFmtId="0" fontId="13" fillId="0" borderId="0" xfId="4" applyFont="1"/>
    <xf numFmtId="4" fontId="15" fillId="0" borderId="0" xfId="0" applyNumberFormat="1" applyFont="1" applyBorder="1" applyAlignment="1">
      <alignment horizontal="center" vertical="top" wrapText="1"/>
    </xf>
    <xf numFmtId="0" fontId="13" fillId="0" borderId="0" xfId="0" applyFont="1" applyAlignment="1">
      <alignment horizontal="center"/>
    </xf>
    <xf numFmtId="0" fontId="13" fillId="0" borderId="0" xfId="0" applyFont="1" applyAlignment="1">
      <alignment vertical="top"/>
    </xf>
    <xf numFmtId="0" fontId="10" fillId="0" borderId="0" xfId="0" applyFont="1" applyAlignment="1">
      <alignment horizontal="left"/>
    </xf>
    <xf numFmtId="0" fontId="10" fillId="0" borderId="0" xfId="4" applyFont="1" applyAlignment="1">
      <alignment horizontal="left"/>
    </xf>
    <xf numFmtId="0" fontId="4" fillId="0" borderId="0" xfId="0" applyFont="1"/>
    <xf numFmtId="0" fontId="4" fillId="0" borderId="0" xfId="0" applyFont="1" applyAlignment="1">
      <alignment horizontal="left"/>
    </xf>
    <xf numFmtId="4" fontId="4" fillId="0" borderId="0" xfId="0" applyNumberFormat="1" applyFont="1" applyAlignment="1">
      <alignment horizontal="center"/>
    </xf>
    <xf numFmtId="0" fontId="16" fillId="0" borderId="0" xfId="0" applyFont="1" applyAlignment="1">
      <alignment horizontal="left"/>
    </xf>
    <xf numFmtId="0" fontId="2" fillId="0" borderId="0" xfId="0" applyFont="1" applyFill="1" applyAlignment="1">
      <alignment horizontal="center" vertical="top" wrapText="1"/>
    </xf>
    <xf numFmtId="0" fontId="2" fillId="0" borderId="0" xfId="0" applyFont="1" applyAlignment="1">
      <alignment horizontal="center" vertical="top" wrapText="1"/>
    </xf>
    <xf numFmtId="0" fontId="2" fillId="0" borderId="0" xfId="0" applyFont="1" applyFill="1" applyAlignment="1">
      <alignment horizontal="center"/>
    </xf>
    <xf numFmtId="0" fontId="0" fillId="0" borderId="0" xfId="0" applyAlignment="1">
      <alignment vertical="top" wrapText="1"/>
    </xf>
    <xf numFmtId="17" fontId="0" fillId="0" borderId="0" xfId="5" applyNumberFormat="1" applyFont="1"/>
    <xf numFmtId="43" fontId="0" fillId="0" borderId="0" xfId="5" applyFont="1"/>
    <xf numFmtId="165" fontId="0" fillId="0" borderId="0" xfId="5" applyNumberFormat="1" applyFont="1"/>
    <xf numFmtId="0" fontId="0" fillId="0" borderId="0" xfId="5" applyNumberFormat="1" applyFont="1" applyAlignment="1">
      <alignment vertical="top" wrapText="1"/>
    </xf>
    <xf numFmtId="17" fontId="0" fillId="0" borderId="0" xfId="5" applyNumberFormat="1" applyFont="1" applyAlignment="1">
      <alignment vertical="top" wrapText="1"/>
    </xf>
    <xf numFmtId="0" fontId="6" fillId="0" borderId="0" xfId="0" applyFont="1" applyAlignment="1">
      <alignment horizontal="left"/>
    </xf>
    <xf numFmtId="0" fontId="17" fillId="0" borderId="0" xfId="0" applyFont="1"/>
    <xf numFmtId="0" fontId="4" fillId="0" borderId="0" xfId="5" applyNumberFormat="1" applyFont="1"/>
    <xf numFmtId="44" fontId="0" fillId="0" borderId="0" xfId="7" applyFont="1"/>
    <xf numFmtId="0" fontId="6" fillId="0" borderId="0" xfId="0" applyFont="1" applyFill="1" applyAlignment="1">
      <alignment horizontal="right"/>
    </xf>
    <xf numFmtId="0" fontId="6" fillId="0" borderId="0" xfId="0" applyFont="1" applyFill="1" applyAlignment="1">
      <alignment horizontal="left"/>
    </xf>
    <xf numFmtId="0" fontId="20" fillId="0" borderId="0" xfId="0" applyFont="1" applyAlignment="1">
      <alignment horizontal="left"/>
    </xf>
    <xf numFmtId="0" fontId="21" fillId="0" borderId="0" xfId="0" applyFont="1"/>
    <xf numFmtId="0" fontId="22" fillId="0" borderId="0" xfId="0" applyFont="1" applyAlignment="1">
      <alignment horizontal="left"/>
    </xf>
    <xf numFmtId="0" fontId="21" fillId="0" borderId="0" xfId="0" applyFont="1" applyAlignment="1">
      <alignment horizontal="left"/>
    </xf>
    <xf numFmtId="0" fontId="23" fillId="0" borderId="0" xfId="0" applyFont="1" applyAlignment="1">
      <alignment horizontal="left"/>
    </xf>
    <xf numFmtId="0" fontId="21" fillId="0" borderId="0" xfId="0" applyFont="1" applyFill="1" applyBorder="1"/>
    <xf numFmtId="0" fontId="24" fillId="0" borderId="0" xfId="0" applyFont="1" applyAlignment="1">
      <alignment horizontal="center" wrapText="1"/>
    </xf>
    <xf numFmtId="0" fontId="24" fillId="0" borderId="0" xfId="0" applyFont="1"/>
    <xf numFmtId="0" fontId="5" fillId="0" borderId="0" xfId="4" applyFont="1" applyAlignment="1">
      <alignment horizontal="left"/>
    </xf>
    <xf numFmtId="0" fontId="3" fillId="0" borderId="0" xfId="4" applyFont="1" applyAlignment="1">
      <alignment horizontal="left"/>
    </xf>
    <xf numFmtId="0" fontId="2" fillId="3" borderId="1" xfId="4" applyFont="1" applyFill="1" applyBorder="1" applyAlignment="1">
      <alignment wrapText="1"/>
    </xf>
    <xf numFmtId="0" fontId="6" fillId="0" borderId="0" xfId="4" applyFont="1"/>
    <xf numFmtId="0" fontId="2" fillId="0" borderId="1" xfId="4" applyFont="1" applyBorder="1"/>
    <xf numFmtId="43" fontId="6" fillId="0" borderId="1" xfId="5" applyFont="1" applyBorder="1"/>
    <xf numFmtId="164" fontId="6" fillId="0" borderId="1" xfId="6" applyNumberFormat="1" applyFont="1" applyBorder="1"/>
    <xf numFmtId="0" fontId="2" fillId="0" borderId="0" xfId="4" applyFont="1" applyFill="1" applyAlignment="1">
      <alignment horizontal="center"/>
    </xf>
    <xf numFmtId="43" fontId="6" fillId="0" borderId="0" xfId="5" applyFont="1"/>
    <xf numFmtId="0" fontId="6" fillId="0" borderId="0" xfId="4" applyFont="1" applyAlignment="1">
      <alignment horizontal="right"/>
    </xf>
    <xf numFmtId="0" fontId="6" fillId="0" borderId="0" xfId="4" applyFont="1" applyAlignment="1">
      <alignment horizontal="left"/>
    </xf>
    <xf numFmtId="0" fontId="6" fillId="0" borderId="0" xfId="4" applyFont="1" applyFill="1" applyAlignment="1">
      <alignment horizontal="right"/>
    </xf>
    <xf numFmtId="0" fontId="6" fillId="0" borderId="0" xfId="4" applyFont="1" applyFill="1" applyAlignment="1">
      <alignment horizontal="left"/>
    </xf>
    <xf numFmtId="0" fontId="2" fillId="3" borderId="1" xfId="4" applyFont="1" applyFill="1" applyBorder="1" applyAlignment="1">
      <alignment vertical="top" wrapText="1"/>
    </xf>
    <xf numFmtId="0" fontId="2" fillId="3" borderId="1" xfId="4" applyFont="1" applyFill="1" applyBorder="1" applyAlignment="1">
      <alignment horizontal="left" vertical="top" wrapText="1"/>
    </xf>
    <xf numFmtId="0" fontId="6" fillId="0" borderId="1" xfId="4" applyFont="1" applyBorder="1" applyAlignment="1">
      <alignment vertical="top" wrapText="1"/>
    </xf>
    <xf numFmtId="0" fontId="19" fillId="0" borderId="23" xfId="2" applyFont="1" applyFill="1" applyBorder="1"/>
    <xf numFmtId="0" fontId="19" fillId="0" borderId="3" xfId="2" applyFont="1" applyFill="1" applyBorder="1"/>
    <xf numFmtId="0" fontId="19" fillId="0" borderId="11" xfId="2" applyFont="1" applyFill="1" applyBorder="1"/>
    <xf numFmtId="0" fontId="18" fillId="0" borderId="7" xfId="2" applyFont="1" applyFill="1" applyBorder="1" applyAlignment="1">
      <alignment vertical="top"/>
    </xf>
    <xf numFmtId="43" fontId="18" fillId="2" borderId="22" xfId="1" applyFont="1" applyFill="1" applyBorder="1" applyAlignment="1">
      <alignment vertical="top"/>
    </xf>
    <xf numFmtId="43" fontId="18" fillId="4" borderId="21" xfId="1" applyFont="1" applyFill="1" applyBorder="1" applyAlignment="1">
      <alignment vertical="top"/>
    </xf>
    <xf numFmtId="0" fontId="18" fillId="0" borderId="12" xfId="2" applyFont="1" applyFill="1" applyBorder="1" applyAlignment="1">
      <alignment vertical="top"/>
    </xf>
    <xf numFmtId="0" fontId="18" fillId="0" borderId="5" xfId="2" quotePrefix="1" applyFont="1" applyFill="1" applyBorder="1" applyAlignment="1">
      <alignment vertical="top"/>
    </xf>
    <xf numFmtId="43" fontId="18" fillId="0" borderId="14" xfId="1" applyFont="1" applyFill="1" applyBorder="1" applyAlignment="1">
      <alignment vertical="top"/>
    </xf>
    <xf numFmtId="43" fontId="18" fillId="4" borderId="19" xfId="1" applyFont="1" applyFill="1" applyBorder="1" applyAlignment="1">
      <alignment vertical="top"/>
    </xf>
    <xf numFmtId="0" fontId="18" fillId="0" borderId="10" xfId="2" applyFont="1" applyFill="1" applyBorder="1" applyAlignment="1">
      <alignment vertical="top"/>
    </xf>
    <xf numFmtId="0" fontId="18" fillId="0" borderId="6" xfId="2" quotePrefix="1" applyFont="1" applyFill="1" applyBorder="1" applyAlignment="1">
      <alignment vertical="top"/>
    </xf>
    <xf numFmtId="43" fontId="18" fillId="0" borderId="15" xfId="1" applyFont="1" applyFill="1" applyBorder="1" applyAlignment="1">
      <alignment vertical="top"/>
    </xf>
    <xf numFmtId="0" fontId="18" fillId="0" borderId="9" xfId="2" applyFont="1" applyFill="1" applyBorder="1" applyAlignment="1">
      <alignment vertical="top"/>
    </xf>
    <xf numFmtId="0" fontId="18" fillId="0" borderId="19" xfId="2" applyFont="1" applyFill="1" applyBorder="1" applyAlignment="1">
      <alignment vertical="top"/>
    </xf>
    <xf numFmtId="43" fontId="18" fillId="2" borderId="0" xfId="1" applyFont="1" applyFill="1" applyBorder="1" applyAlignment="1">
      <alignment vertical="top"/>
    </xf>
    <xf numFmtId="43" fontId="18" fillId="4" borderId="2" xfId="1" applyFont="1" applyFill="1" applyBorder="1" applyAlignment="1">
      <alignment vertical="top"/>
    </xf>
    <xf numFmtId="0" fontId="18" fillId="0" borderId="20" xfId="2" applyFont="1" applyFill="1" applyBorder="1" applyAlignment="1">
      <alignment vertical="top"/>
    </xf>
    <xf numFmtId="0" fontId="18" fillId="0" borderId="4" xfId="2" applyFont="1" applyFill="1" applyBorder="1" applyAlignment="1">
      <alignment vertical="top"/>
    </xf>
    <xf numFmtId="43" fontId="18" fillId="2" borderId="8" xfId="1" applyFont="1" applyFill="1" applyBorder="1" applyAlignment="1">
      <alignment vertical="top"/>
    </xf>
    <xf numFmtId="43" fontId="18" fillId="2" borderId="16" xfId="1" applyFont="1" applyFill="1" applyBorder="1" applyAlignment="1">
      <alignment vertical="top"/>
    </xf>
    <xf numFmtId="43" fontId="18" fillId="0" borderId="9" xfId="1" applyFont="1" applyFill="1" applyBorder="1" applyAlignment="1">
      <alignment vertical="top"/>
    </xf>
    <xf numFmtId="43" fontId="18" fillId="0" borderId="18" xfId="1" applyFont="1" applyFill="1" applyBorder="1" applyAlignment="1">
      <alignment vertical="top"/>
    </xf>
    <xf numFmtId="0" fontId="18" fillId="0" borderId="6" xfId="2" applyFont="1" applyFill="1" applyBorder="1" applyAlignment="1">
      <alignment vertical="top"/>
    </xf>
    <xf numFmtId="43" fontId="18" fillId="0" borderId="8" xfId="1" applyFont="1" applyFill="1" applyBorder="1" applyAlignment="1">
      <alignment vertical="top"/>
    </xf>
    <xf numFmtId="43" fontId="18" fillId="0" borderId="13" xfId="1" applyFont="1" applyFill="1" applyBorder="1" applyAlignment="1">
      <alignment vertical="top"/>
    </xf>
    <xf numFmtId="43" fontId="6" fillId="0" borderId="10" xfId="1" applyFont="1" applyFill="1" applyBorder="1" applyAlignment="1">
      <alignment vertical="top"/>
    </xf>
    <xf numFmtId="43" fontId="6" fillId="0" borderId="14" xfId="1" applyFont="1" applyFill="1" applyBorder="1" applyAlignment="1">
      <alignment vertical="top"/>
    </xf>
    <xf numFmtId="0" fontId="18" fillId="0" borderId="5" xfId="2" applyFont="1" applyFill="1" applyBorder="1" applyAlignment="1">
      <alignment vertical="top"/>
    </xf>
    <xf numFmtId="43" fontId="6" fillId="2" borderId="10" xfId="1" applyFont="1" applyFill="1" applyBorder="1" applyAlignment="1">
      <alignment vertical="top"/>
    </xf>
    <xf numFmtId="43" fontId="6" fillId="2" borderId="14" xfId="1" applyFont="1" applyFill="1" applyBorder="1" applyAlignment="1">
      <alignment vertical="top"/>
    </xf>
    <xf numFmtId="43" fontId="6" fillId="2" borderId="9" xfId="1" applyFont="1" applyFill="1" applyBorder="1" applyAlignment="1">
      <alignment vertical="top"/>
    </xf>
    <xf numFmtId="43" fontId="6" fillId="2" borderId="15" xfId="1" applyFont="1" applyFill="1" applyBorder="1" applyAlignment="1">
      <alignment vertical="top"/>
    </xf>
    <xf numFmtId="43" fontId="18" fillId="0" borderId="12" xfId="1" applyFont="1" applyFill="1" applyBorder="1" applyAlignment="1">
      <alignment vertical="top"/>
    </xf>
    <xf numFmtId="43" fontId="18" fillId="0" borderId="16" xfId="1" applyFont="1" applyFill="1" applyBorder="1" applyAlignment="1">
      <alignment vertical="top"/>
    </xf>
    <xf numFmtId="43" fontId="18" fillId="2" borderId="10" xfId="1" applyFont="1" applyFill="1" applyBorder="1" applyAlignment="1">
      <alignment vertical="top"/>
    </xf>
    <xf numFmtId="43" fontId="18" fillId="2" borderId="17" xfId="1" applyFont="1" applyFill="1" applyBorder="1" applyAlignment="1">
      <alignment vertical="top"/>
    </xf>
    <xf numFmtId="43" fontId="18" fillId="2" borderId="9" xfId="1" applyFont="1" applyFill="1" applyBorder="1" applyAlignment="1">
      <alignment vertical="top"/>
    </xf>
    <xf numFmtId="43" fontId="18" fillId="2" borderId="18" xfId="1" applyFont="1" applyFill="1" applyBorder="1" applyAlignment="1">
      <alignment vertical="top"/>
    </xf>
    <xf numFmtId="0" fontId="18" fillId="0" borderId="0" xfId="2" applyFont="1"/>
    <xf numFmtId="0" fontId="19" fillId="0" borderId="0" xfId="2" applyFont="1"/>
    <xf numFmtId="0" fontId="18" fillId="0" borderId="25" xfId="2" applyFont="1" applyFill="1" applyBorder="1" applyAlignment="1">
      <alignment vertical="top"/>
    </xf>
    <xf numFmtId="43" fontId="18" fillId="0" borderId="4" xfId="1" applyFont="1" applyFill="1" applyBorder="1" applyAlignment="1">
      <alignment vertical="top"/>
    </xf>
    <xf numFmtId="0" fontId="18" fillId="0" borderId="8" xfId="2" applyFont="1" applyFill="1" applyBorder="1" applyAlignment="1">
      <alignment vertical="top"/>
    </xf>
    <xf numFmtId="0" fontId="18" fillId="0" borderId="31" xfId="2" quotePrefix="1" applyFont="1" applyFill="1" applyBorder="1" applyAlignment="1">
      <alignment vertical="top"/>
    </xf>
    <xf numFmtId="43" fontId="18" fillId="0" borderId="30" xfId="1" applyFont="1" applyFill="1" applyBorder="1" applyAlignment="1">
      <alignment vertical="top"/>
    </xf>
    <xf numFmtId="0" fontId="18" fillId="0" borderId="29" xfId="2" applyFont="1" applyFill="1" applyBorder="1" applyAlignment="1">
      <alignment vertical="top"/>
    </xf>
    <xf numFmtId="0" fontId="18" fillId="0" borderId="17" xfId="2" quotePrefix="1" applyFont="1" applyFill="1" applyBorder="1" applyAlignment="1">
      <alignment vertical="top"/>
    </xf>
    <xf numFmtId="43" fontId="18" fillId="2" borderId="5" xfId="1" applyFont="1" applyFill="1" applyBorder="1" applyAlignment="1">
      <alignment vertical="top"/>
    </xf>
    <xf numFmtId="43" fontId="6" fillId="2" borderId="5" xfId="1" applyFont="1" applyFill="1" applyBorder="1" applyAlignment="1">
      <alignment vertical="top"/>
    </xf>
    <xf numFmtId="0" fontId="18" fillId="0" borderId="18" xfId="2" quotePrefix="1" applyFont="1" applyFill="1" applyBorder="1" applyAlignment="1">
      <alignment vertical="top"/>
    </xf>
    <xf numFmtId="43" fontId="6" fillId="2" borderId="6" xfId="1" applyFont="1" applyFill="1" applyBorder="1" applyAlignment="1">
      <alignment vertical="top"/>
    </xf>
    <xf numFmtId="0" fontId="2" fillId="0" borderId="0" xfId="0" applyFont="1" applyAlignment="1">
      <alignment horizontal="left" vertical="top" wrapText="1"/>
    </xf>
    <xf numFmtId="0" fontId="6" fillId="0" borderId="0" xfId="0" applyFont="1" applyAlignment="1">
      <alignment horizontal="center" vertical="top"/>
    </xf>
    <xf numFmtId="0" fontId="2" fillId="0" borderId="0" xfId="0" applyFont="1" applyAlignment="1">
      <alignment horizontal="center"/>
    </xf>
    <xf numFmtId="0" fontId="19" fillId="0" borderId="21" xfId="2" applyFont="1" applyFill="1" applyBorder="1"/>
    <xf numFmtId="43" fontId="18" fillId="0" borderId="26" xfId="1" applyFont="1" applyFill="1" applyBorder="1" applyAlignment="1">
      <alignment vertical="top"/>
    </xf>
    <xf numFmtId="0" fontId="18" fillId="0" borderId="24" xfId="2" applyFont="1" applyFill="1" applyBorder="1" applyAlignment="1">
      <alignment vertical="top"/>
    </xf>
    <xf numFmtId="43" fontId="18" fillId="2" borderId="27" xfId="1" applyFont="1" applyFill="1" applyBorder="1" applyAlignment="1">
      <alignment vertical="top"/>
    </xf>
    <xf numFmtId="43" fontId="18" fillId="4" borderId="24" xfId="1" applyFont="1" applyFill="1" applyBorder="1" applyAlignment="1">
      <alignment vertical="top"/>
    </xf>
    <xf numFmtId="43" fontId="18" fillId="2" borderId="13" xfId="1" applyFont="1" applyFill="1" applyBorder="1" applyAlignment="1">
      <alignment vertical="top"/>
    </xf>
    <xf numFmtId="43" fontId="18" fillId="0" borderId="0" xfId="1" applyFont="1" applyFill="1" applyBorder="1" applyAlignment="1">
      <alignment vertical="top"/>
    </xf>
    <xf numFmtId="0" fontId="18" fillId="0" borderId="6" xfId="2" quotePrefix="1" applyFont="1" applyBorder="1"/>
    <xf numFmtId="43" fontId="18" fillId="2" borderId="15" xfId="1" applyFont="1" applyFill="1" applyBorder="1" applyAlignment="1">
      <alignment vertical="top"/>
    </xf>
    <xf numFmtId="43" fontId="18" fillId="4" borderId="28" xfId="1" applyFont="1" applyFill="1" applyBorder="1" applyAlignment="1">
      <alignment vertical="top"/>
    </xf>
    <xf numFmtId="43" fontId="18" fillId="2" borderId="12" xfId="1" applyFont="1" applyFill="1" applyBorder="1" applyAlignment="1">
      <alignment vertical="top"/>
    </xf>
    <xf numFmtId="0" fontId="3" fillId="0" borderId="0" xfId="2" applyFont="1" applyFill="1" applyAlignment="1">
      <alignment horizontal="left"/>
    </xf>
    <xf numFmtId="0" fontId="4" fillId="0" borderId="0" xfId="2" applyFont="1"/>
    <xf numFmtId="0" fontId="6" fillId="0" borderId="0" xfId="4"/>
    <xf numFmtId="0" fontId="4" fillId="0" borderId="0" xfId="2" applyFont="1" applyAlignment="1">
      <alignment horizontal="left"/>
    </xf>
    <xf numFmtId="4" fontId="4" fillId="0" borderId="0" xfId="2" applyNumberFormat="1" applyFont="1" applyAlignment="1">
      <alignment horizontal="center"/>
    </xf>
    <xf numFmtId="0" fontId="5" fillId="0" borderId="0" xfId="2" applyFont="1" applyAlignment="1">
      <alignment horizontal="left"/>
    </xf>
    <xf numFmtId="0" fontId="2" fillId="0" borderId="0" xfId="2" applyFont="1" applyBorder="1" applyAlignment="1">
      <alignment horizontal="center" vertical="top" wrapText="1"/>
    </xf>
    <xf numFmtId="0" fontId="19" fillId="0" borderId="0" xfId="2" applyFont="1" applyBorder="1" applyAlignment="1">
      <alignment horizontal="center" vertical="top" wrapText="1"/>
    </xf>
    <xf numFmtId="0" fontId="19" fillId="0" borderId="0" xfId="2" applyFont="1" applyFill="1" applyBorder="1" applyAlignment="1">
      <alignment horizontal="center" vertical="top" wrapText="1"/>
    </xf>
    <xf numFmtId="0" fontId="2" fillId="0" borderId="0" xfId="4" applyFont="1" applyBorder="1" applyAlignment="1">
      <alignment horizontal="center"/>
    </xf>
    <xf numFmtId="0" fontId="6" fillId="0" borderId="0" xfId="2" applyFont="1" applyBorder="1"/>
    <xf numFmtId="0" fontId="2" fillId="0" borderId="0" xfId="4" applyFont="1" applyAlignment="1">
      <alignment horizontal="right"/>
    </xf>
    <xf numFmtId="0" fontId="18" fillId="0" borderId="0" xfId="2" applyFont="1" applyFill="1"/>
    <xf numFmtId="0" fontId="2" fillId="0" borderId="3" xfId="0" applyFont="1" applyBorder="1" applyAlignment="1">
      <alignment horizontal="center" vertical="top" wrapText="1"/>
    </xf>
    <xf numFmtId="4" fontId="2" fillId="0" borderId="3" xfId="0" applyNumberFormat="1" applyFont="1" applyBorder="1" applyAlignment="1">
      <alignment horizontal="center" vertical="top" wrapText="1"/>
    </xf>
    <xf numFmtId="0" fontId="6" fillId="0" borderId="0" xfId="0" applyFont="1" applyAlignment="1">
      <alignment horizontal="center"/>
    </xf>
    <xf numFmtId="0" fontId="2" fillId="0" borderId="21" xfId="0" applyFont="1" applyBorder="1" applyAlignment="1">
      <alignment horizontal="center" wrapText="1"/>
    </xf>
    <xf numFmtId="0" fontId="2" fillId="0" borderId="19" xfId="0" applyFont="1" applyBorder="1" applyAlignment="1">
      <alignment horizontal="center" wrapText="1"/>
    </xf>
    <xf numFmtId="0" fontId="2" fillId="0" borderId="0" xfId="0" applyFont="1" applyAlignment="1">
      <alignment vertical="top" wrapText="1"/>
    </xf>
    <xf numFmtId="166" fontId="6" fillId="0" borderId="19" xfId="5" applyNumberFormat="1" applyFont="1" applyBorder="1" applyAlignment="1">
      <alignment vertical="top"/>
    </xf>
    <xf numFmtId="0" fontId="2" fillId="0" borderId="0" xfId="0" applyFont="1"/>
    <xf numFmtId="0" fontId="6" fillId="0" borderId="2" xfId="0" applyFont="1" applyBorder="1"/>
    <xf numFmtId="0" fontId="1" fillId="0" borderId="0" xfId="8"/>
    <xf numFmtId="0" fontId="5" fillId="0" borderId="0" xfId="8" applyFont="1" applyAlignment="1">
      <alignment horizontal="left"/>
    </xf>
    <xf numFmtId="0" fontId="6" fillId="0" borderId="0" xfId="9" applyFont="1" applyFill="1" applyBorder="1" applyAlignment="1">
      <alignment horizontal="center" vertical="top" wrapText="1"/>
    </xf>
    <xf numFmtId="0" fontId="6" fillId="0" borderId="20" xfId="9" applyFont="1" applyFill="1" applyBorder="1" applyAlignment="1">
      <alignment horizontal="center"/>
    </xf>
    <xf numFmtId="0" fontId="2" fillId="0" borderId="27" xfId="9" applyFont="1" applyFill="1" applyBorder="1" applyAlignment="1">
      <alignment horizontal="center"/>
    </xf>
    <xf numFmtId="0" fontId="2" fillId="0" borderId="32" xfId="9" applyFont="1" applyFill="1" applyBorder="1" applyAlignment="1">
      <alignment horizontal="center"/>
    </xf>
    <xf numFmtId="0" fontId="6" fillId="0" borderId="24" xfId="9" applyFont="1" applyFill="1" applyBorder="1" applyAlignment="1">
      <alignment horizontal="center"/>
    </xf>
    <xf numFmtId="0" fontId="2" fillId="0" borderId="28" xfId="9" applyFont="1" applyFill="1" applyBorder="1" applyAlignment="1">
      <alignment horizontal="center"/>
    </xf>
    <xf numFmtId="0" fontId="2" fillId="0" borderId="33" xfId="9" applyFont="1" applyFill="1" applyBorder="1" applyAlignment="1">
      <alignment horizontal="center"/>
    </xf>
    <xf numFmtId="0" fontId="2" fillId="0" borderId="34" xfId="9" applyFont="1" applyFill="1" applyBorder="1" applyAlignment="1">
      <alignment horizontal="center"/>
    </xf>
    <xf numFmtId="0" fontId="6" fillId="0" borderId="21" xfId="9" applyFont="1" applyFill="1" applyBorder="1" applyAlignment="1">
      <alignment vertical="top" wrapText="1"/>
    </xf>
    <xf numFmtId="167" fontId="17" fillId="0" borderId="17" xfId="9" applyNumberFormat="1" applyFont="1" applyFill="1" applyBorder="1"/>
    <xf numFmtId="167" fontId="17" fillId="0" borderId="14" xfId="9" applyNumberFormat="1" applyFont="1" applyFill="1" applyBorder="1"/>
    <xf numFmtId="167" fontId="17" fillId="0" borderId="10" xfId="9" applyNumberFormat="1" applyFont="1" applyFill="1" applyBorder="1"/>
    <xf numFmtId="167" fontId="25" fillId="0" borderId="0" xfId="9" applyNumberFormat="1" applyFont="1" applyFill="1" applyBorder="1"/>
    <xf numFmtId="0" fontId="6" fillId="0" borderId="24" xfId="9" applyFont="1" applyFill="1" applyBorder="1" applyAlignment="1">
      <alignment vertical="top" wrapText="1"/>
    </xf>
    <xf numFmtId="167" fontId="6" fillId="0" borderId="24" xfId="9" applyNumberFormat="1" applyFont="1" applyFill="1" applyBorder="1"/>
    <xf numFmtId="167" fontId="6" fillId="0" borderId="0" xfId="9" applyNumberFormat="1" applyFont="1" applyFill="1" applyBorder="1"/>
    <xf numFmtId="167" fontId="6" fillId="0" borderId="20" xfId="9" applyNumberFormat="1" applyFont="1" applyFill="1" applyBorder="1"/>
    <xf numFmtId="0" fontId="6" fillId="0" borderId="16" xfId="9" applyFont="1" applyFill="1" applyBorder="1" applyAlignment="1">
      <alignment vertical="top" wrapText="1"/>
    </xf>
    <xf numFmtId="167" fontId="6" fillId="0" borderId="16" xfId="9" applyNumberFormat="1" applyFont="1" applyFill="1" applyBorder="1"/>
    <xf numFmtId="167" fontId="6" fillId="0" borderId="22" xfId="9" applyNumberFormat="1" applyFont="1" applyFill="1" applyBorder="1"/>
    <xf numFmtId="167" fontId="6" fillId="0" borderId="12" xfId="9" applyNumberFormat="1" applyFont="1" applyFill="1" applyBorder="1"/>
    <xf numFmtId="0" fontId="6" fillId="0" borderId="24" xfId="9" applyFont="1" applyFill="1" applyBorder="1" applyAlignment="1">
      <alignment vertical="center" wrapText="1"/>
    </xf>
    <xf numFmtId="167" fontId="6" fillId="0" borderId="24" xfId="9" applyNumberFormat="1" applyFont="1" applyFill="1" applyBorder="1" applyAlignment="1">
      <alignment horizontal="center"/>
    </xf>
    <xf numFmtId="167" fontId="6" fillId="0" borderId="20" xfId="9" applyNumberFormat="1" applyFont="1" applyFill="1" applyBorder="1" applyAlignment="1">
      <alignment horizontal="center"/>
    </xf>
    <xf numFmtId="0" fontId="6" fillId="0" borderId="28" xfId="9" applyFont="1" applyFill="1" applyBorder="1" applyAlignment="1">
      <alignment vertical="top" wrapText="1"/>
    </xf>
    <xf numFmtId="167" fontId="6" fillId="0" borderId="28" xfId="9" applyNumberFormat="1" applyFont="1" applyFill="1" applyBorder="1"/>
    <xf numFmtId="43" fontId="6" fillId="0" borderId="33" xfId="9" applyNumberFormat="1" applyFont="1" applyFill="1" applyBorder="1"/>
    <xf numFmtId="167" fontId="6" fillId="0" borderId="28" xfId="9" applyNumberFormat="1" applyFont="1" applyFill="1" applyBorder="1" applyAlignment="1">
      <alignment horizontal="center"/>
    </xf>
    <xf numFmtId="168" fontId="6" fillId="0" borderId="34" xfId="10" applyNumberFormat="1" applyFont="1" applyFill="1" applyBorder="1" applyAlignment="1">
      <alignment horizontal="center"/>
    </xf>
    <xf numFmtId="0" fontId="3" fillId="0" borderId="0" xfId="9" applyFont="1" applyFill="1" applyAlignment="1">
      <alignment horizontal="left"/>
    </xf>
    <xf numFmtId="0" fontId="22" fillId="0" borderId="1" xfId="8" applyNumberFormat="1" applyFont="1" applyBorder="1" applyAlignment="1">
      <alignment horizontal="left" vertical="top" wrapText="1" indent="3"/>
    </xf>
    <xf numFmtId="9" fontId="22" fillId="0" borderId="1" xfId="11" applyFont="1" applyBorder="1" applyAlignment="1">
      <alignment horizontal="left" vertical="top" wrapText="1" indent="3"/>
    </xf>
    <xf numFmtId="43" fontId="22" fillId="0" borderId="1" xfId="10" applyFont="1" applyBorder="1" applyAlignment="1">
      <alignment horizontal="left" vertical="top" wrapText="1" indent="3"/>
    </xf>
    <xf numFmtId="0" fontId="2" fillId="0" borderId="35" xfId="0" applyFont="1" applyFill="1" applyBorder="1" applyAlignment="1">
      <alignment horizontal="center" vertical="top" wrapText="1"/>
    </xf>
    <xf numFmtId="0" fontId="2" fillId="0" borderId="36" xfId="0" applyFont="1" applyFill="1" applyBorder="1" applyAlignment="1">
      <alignment horizontal="center" vertical="top" wrapText="1"/>
    </xf>
    <xf numFmtId="0" fontId="2" fillId="0" borderId="37" xfId="0" applyFont="1" applyFill="1" applyBorder="1" applyAlignment="1">
      <alignment horizontal="center" vertical="top" wrapText="1"/>
    </xf>
    <xf numFmtId="0" fontId="2" fillId="0" borderId="38" xfId="0" applyFont="1" applyFill="1" applyBorder="1" applyAlignment="1">
      <alignment horizontal="center" vertical="top" wrapText="1"/>
    </xf>
    <xf numFmtId="0" fontId="2" fillId="0" borderId="39" xfId="0" applyFont="1" applyFill="1" applyBorder="1" applyAlignment="1">
      <alignment horizontal="center" vertical="top" wrapText="1"/>
    </xf>
    <xf numFmtId="0" fontId="2" fillId="0" borderId="40" xfId="0" applyFont="1" applyFill="1" applyBorder="1" applyAlignment="1">
      <alignment horizontal="center" vertical="top" wrapText="1"/>
    </xf>
    <xf numFmtId="0" fontId="2" fillId="0" borderId="35" xfId="8" applyFont="1" applyBorder="1" applyAlignment="1">
      <alignment horizontal="center" vertical="top" wrapText="1"/>
    </xf>
    <xf numFmtId="0" fontId="2" fillId="0" borderId="36" xfId="8" applyFont="1" applyBorder="1" applyAlignment="1">
      <alignment vertical="top" wrapText="1"/>
    </xf>
    <xf numFmtId="0" fontId="2" fillId="0" borderId="37" xfId="8" applyFont="1" applyBorder="1" applyAlignment="1">
      <alignment vertical="top" wrapText="1"/>
    </xf>
    <xf numFmtId="0" fontId="6" fillId="0" borderId="41" xfId="8" applyFont="1" applyBorder="1" applyAlignment="1">
      <alignment vertical="top" wrapText="1"/>
    </xf>
    <xf numFmtId="0" fontId="22" fillId="0" borderId="42" xfId="8" applyNumberFormat="1" applyFont="1" applyBorder="1" applyAlignment="1">
      <alignment horizontal="left" vertical="top" wrapText="1" indent="3"/>
    </xf>
    <xf numFmtId="9" fontId="22" fillId="0" borderId="42" xfId="11" applyFont="1" applyBorder="1" applyAlignment="1">
      <alignment horizontal="left" vertical="top" wrapText="1" indent="3"/>
    </xf>
    <xf numFmtId="43" fontId="22" fillId="0" borderId="42" xfId="10" applyFont="1" applyBorder="1" applyAlignment="1">
      <alignment horizontal="left" vertical="top" wrapText="1" indent="3"/>
    </xf>
    <xf numFmtId="0" fontId="6" fillId="0" borderId="38" xfId="8" applyFont="1" applyBorder="1" applyAlignment="1">
      <alignment vertical="top" wrapText="1"/>
    </xf>
    <xf numFmtId="43" fontId="22" fillId="0" borderId="39" xfId="10" applyFont="1" applyBorder="1" applyAlignment="1">
      <alignment horizontal="left" vertical="top" wrapText="1" indent="3"/>
    </xf>
    <xf numFmtId="43" fontId="22" fillId="0" borderId="40" xfId="10" applyFont="1" applyBorder="1" applyAlignment="1">
      <alignment horizontal="left" vertical="top" wrapText="1" indent="3"/>
    </xf>
    <xf numFmtId="0" fontId="6" fillId="0" borderId="1" xfId="9" applyFont="1" applyBorder="1" applyAlignment="1">
      <alignment horizontal="left" vertical="top" wrapText="1"/>
    </xf>
    <xf numFmtId="0" fontId="11" fillId="0" borderId="1" xfId="9" applyFont="1" applyBorder="1" applyAlignment="1">
      <alignment horizontal="left" vertical="top" wrapText="1"/>
    </xf>
    <xf numFmtId="0" fontId="3" fillId="0" borderId="0" xfId="9" applyFont="1" applyAlignment="1">
      <alignment horizontal="left" vertical="top" wrapText="1"/>
    </xf>
    <xf numFmtId="0" fontId="4" fillId="0" borderId="0" xfId="9" applyFont="1" applyAlignment="1">
      <alignment vertical="top" wrapText="1"/>
    </xf>
    <xf numFmtId="0" fontId="6" fillId="0" borderId="0" xfId="9" applyAlignment="1">
      <alignment vertical="top" wrapText="1"/>
    </xf>
    <xf numFmtId="0" fontId="4" fillId="0" borderId="0" xfId="9" applyFont="1" applyAlignment="1">
      <alignment horizontal="left" vertical="top" wrapText="1"/>
    </xf>
    <xf numFmtId="4" fontId="4" fillId="0" borderId="0" xfId="9" applyNumberFormat="1" applyFont="1" applyAlignment="1">
      <alignment horizontal="center" vertical="top" wrapText="1"/>
    </xf>
    <xf numFmtId="0" fontId="5" fillId="0" borderId="0" xfId="9" applyFont="1" applyAlignment="1">
      <alignment horizontal="left" vertical="top" wrapText="1"/>
    </xf>
    <xf numFmtId="0" fontId="6" fillId="0" borderId="0" xfId="9" applyFont="1" applyBorder="1" applyAlignment="1">
      <alignment vertical="top" wrapText="1"/>
    </xf>
    <xf numFmtId="0" fontId="6" fillId="5" borderId="1" xfId="9" applyFill="1" applyBorder="1" applyAlignment="1">
      <alignment vertical="top" wrapText="1"/>
    </xf>
    <xf numFmtId="0" fontId="2" fillId="5" borderId="1" xfId="9" applyFont="1" applyFill="1" applyBorder="1" applyAlignment="1">
      <alignment vertical="top" wrapText="1"/>
    </xf>
    <xf numFmtId="0" fontId="12" fillId="5" borderId="1" xfId="9" applyFont="1" applyFill="1" applyBorder="1" applyAlignment="1">
      <alignment vertical="top" wrapText="1"/>
    </xf>
    <xf numFmtId="0" fontId="6" fillId="0" borderId="0" xfId="9" applyFont="1" applyAlignment="1">
      <alignment vertical="top" wrapText="1"/>
    </xf>
    <xf numFmtId="0" fontId="6" fillId="0" borderId="1" xfId="9" applyBorder="1" applyAlignment="1">
      <alignment vertical="top" wrapText="1"/>
    </xf>
    <xf numFmtId="0" fontId="6" fillId="0" borderId="1" xfId="9" applyFont="1" applyFill="1" applyBorder="1" applyAlignment="1">
      <alignment horizontal="left" vertical="top" wrapText="1"/>
    </xf>
    <xf numFmtId="0" fontId="6" fillId="0" borderId="1" xfId="9" applyFill="1" applyBorder="1" applyAlignment="1">
      <alignment vertical="top" wrapText="1"/>
    </xf>
    <xf numFmtId="0" fontId="6" fillId="0" borderId="1" xfId="9" applyFont="1" applyBorder="1" applyAlignment="1">
      <alignment vertical="top" wrapText="1"/>
    </xf>
    <xf numFmtId="0" fontId="6" fillId="0" borderId="43" xfId="9" applyFont="1" applyFill="1" applyBorder="1" applyAlignment="1">
      <alignment horizontal="left" vertical="top" wrapText="1"/>
    </xf>
    <xf numFmtId="0" fontId="6" fillId="0" borderId="0" xfId="9" applyBorder="1" applyAlignment="1">
      <alignment vertical="top" wrapText="1"/>
    </xf>
    <xf numFmtId="0" fontId="6" fillId="5" borderId="1" xfId="9" applyFont="1" applyFill="1" applyBorder="1" applyAlignment="1">
      <alignment vertical="top" wrapText="1"/>
    </xf>
    <xf numFmtId="0" fontId="11" fillId="5" borderId="1" xfId="9" applyFont="1" applyFill="1" applyBorder="1" applyAlignment="1">
      <alignment vertical="top" wrapText="1"/>
    </xf>
    <xf numFmtId="0" fontId="2" fillId="0" borderId="1" xfId="9" applyFont="1" applyBorder="1" applyAlignment="1">
      <alignment horizontal="center" vertical="top" wrapText="1"/>
    </xf>
    <xf numFmtId="0" fontId="2" fillId="0" borderId="1" xfId="8" applyFont="1" applyBorder="1" applyAlignment="1">
      <alignment horizontal="center"/>
    </xf>
    <xf numFmtId="0" fontId="18" fillId="0" borderId="0" xfId="8" applyFont="1"/>
    <xf numFmtId="0" fontId="6" fillId="0" borderId="0" xfId="8" applyFont="1" applyAlignment="1">
      <alignment horizontal="right"/>
    </xf>
    <xf numFmtId="0" fontId="2" fillId="0" borderId="0" xfId="8" applyFont="1" applyAlignment="1">
      <alignment horizontal="right"/>
    </xf>
    <xf numFmtId="0" fontId="3" fillId="0" borderId="0" xfId="9" applyFont="1" applyAlignment="1">
      <alignment horizontal="left"/>
    </xf>
    <xf numFmtId="0" fontId="4" fillId="0" borderId="0" xfId="9" applyFont="1"/>
    <xf numFmtId="0" fontId="4" fillId="0" borderId="0" xfId="9" applyFont="1" applyAlignment="1">
      <alignment horizontal="left"/>
    </xf>
    <xf numFmtId="4" fontId="4" fillId="0" borderId="0" xfId="9" applyNumberFormat="1" applyFont="1" applyAlignment="1">
      <alignment horizontal="center"/>
    </xf>
    <xf numFmtId="0" fontId="4" fillId="0" borderId="0" xfId="9" applyNumberFormat="1" applyFont="1"/>
    <xf numFmtId="0" fontId="5" fillId="0" borderId="0" xfId="9" applyFont="1" applyAlignment="1">
      <alignment horizontal="left"/>
    </xf>
    <xf numFmtId="0" fontId="2" fillId="0" borderId="0" xfId="9" applyFont="1" applyFill="1" applyAlignment="1">
      <alignment horizontal="left" vertical="top" wrapText="1"/>
    </xf>
    <xf numFmtId="0" fontId="2" fillId="0" borderId="0" xfId="9" applyFont="1" applyFill="1" applyAlignment="1">
      <alignment horizontal="center" vertical="top" wrapText="1"/>
    </xf>
    <xf numFmtId="0" fontId="2" fillId="0" borderId="0" xfId="9" applyFont="1" applyAlignment="1">
      <alignment horizontal="center" vertical="center" wrapText="1"/>
    </xf>
    <xf numFmtId="0" fontId="2" fillId="0" borderId="0" xfId="9" applyFont="1" applyAlignment="1">
      <alignment horizontal="center" vertical="top" wrapText="1"/>
    </xf>
    <xf numFmtId="0" fontId="6" fillId="0" borderId="0" xfId="9" applyFill="1" applyAlignment="1">
      <alignment horizontal="center" vertical="top" wrapText="1"/>
    </xf>
    <xf numFmtId="0" fontId="2" fillId="0" borderId="0" xfId="9" applyFont="1" applyFill="1" applyAlignment="1">
      <alignment horizontal="center"/>
    </xf>
    <xf numFmtId="0" fontId="2" fillId="0" borderId="0" xfId="9" applyFont="1" applyAlignment="1">
      <alignment horizontal="center" wrapText="1"/>
    </xf>
    <xf numFmtId="0" fontId="2" fillId="0" borderId="0" xfId="9" applyFont="1" applyAlignment="1">
      <alignment horizontal="left"/>
    </xf>
    <xf numFmtId="0" fontId="6" fillId="0" borderId="0" xfId="9"/>
    <xf numFmtId="0" fontId="6" fillId="0" borderId="0" xfId="9" applyFont="1"/>
    <xf numFmtId="0" fontId="6" fillId="0" borderId="0" xfId="9" applyFont="1" applyAlignment="1">
      <alignment vertical="center"/>
    </xf>
    <xf numFmtId="14" fontId="6" fillId="0" borderId="0" xfId="9" applyNumberFormat="1"/>
    <xf numFmtId="17" fontId="6" fillId="0" borderId="0" xfId="9" applyNumberFormat="1"/>
    <xf numFmtId="1" fontId="6" fillId="0" borderId="0" xfId="9" applyNumberFormat="1"/>
    <xf numFmtId="0" fontId="6" fillId="0" borderId="0" xfId="9" applyFont="1" applyAlignment="1">
      <alignment horizontal="right"/>
    </xf>
    <xf numFmtId="0" fontId="6" fillId="0" borderId="0" xfId="9" applyFont="1" applyAlignment="1">
      <alignment horizontal="left"/>
    </xf>
    <xf numFmtId="0" fontId="6" fillId="0" borderId="0" xfId="9" applyFont="1" applyFill="1" applyAlignment="1">
      <alignment horizontal="right"/>
    </xf>
    <xf numFmtId="0" fontId="6" fillId="0" borderId="0" xfId="9" applyFont="1" applyFill="1" applyAlignment="1">
      <alignment horizontal="left"/>
    </xf>
    <xf numFmtId="0" fontId="6" fillId="0" borderId="0" xfId="9" applyFont="1" applyFill="1"/>
    <xf numFmtId="0" fontId="6" fillId="0" borderId="0" xfId="9" applyFill="1"/>
    <xf numFmtId="0" fontId="6" fillId="0" borderId="0" xfId="9" applyAlignment="1">
      <alignment horizontal="right"/>
    </xf>
    <xf numFmtId="0" fontId="6" fillId="0" borderId="0" xfId="9" applyAlignment="1">
      <alignment horizontal="left"/>
    </xf>
    <xf numFmtId="0" fontId="6" fillId="0" borderId="0" xfId="9" applyFont="1" applyAlignment="1">
      <alignment horizontal="right" vertical="top" wrapText="1"/>
    </xf>
    <xf numFmtId="0" fontId="17" fillId="0" borderId="0" xfId="9" applyFont="1"/>
    <xf numFmtId="0" fontId="6" fillId="0" borderId="0" xfId="4" applyFont="1" applyBorder="1"/>
    <xf numFmtId="0" fontId="18" fillId="0" borderId="0" xfId="2" applyFont="1" applyBorder="1"/>
    <xf numFmtId="0" fontId="6" fillId="0" borderId="39" xfId="0" applyFont="1" applyFill="1" applyBorder="1" applyAlignment="1">
      <alignment horizontal="center" vertical="top" wrapText="1"/>
    </xf>
    <xf numFmtId="0" fontId="13" fillId="0" borderId="1" xfId="4" applyFont="1" applyBorder="1"/>
    <xf numFmtId="4" fontId="2" fillId="0" borderId="25" xfId="9" applyNumberFormat="1" applyFont="1" applyFill="1" applyBorder="1" applyAlignment="1">
      <alignment horizontal="center" vertical="top" wrapText="1"/>
    </xf>
    <xf numFmtId="4" fontId="2" fillId="0" borderId="8" xfId="9" applyNumberFormat="1" applyFont="1" applyFill="1" applyBorder="1" applyAlignment="1">
      <alignment horizontal="center" vertical="top" wrapText="1"/>
    </xf>
    <xf numFmtId="0" fontId="12" fillId="2" borderId="0" xfId="9" applyFont="1" applyFill="1" applyAlignment="1">
      <alignment horizontal="center" vertical="top" wrapText="1"/>
    </xf>
  </cellXfs>
  <cellStyles count="13">
    <cellStyle name="Comma" xfId="1" builtinId="3"/>
    <cellStyle name="Comma 2" xfId="3"/>
    <cellStyle name="Comma 3" xfId="5"/>
    <cellStyle name="Comma 4" xfId="10"/>
    <cellStyle name="Currency 2" xfId="7"/>
    <cellStyle name="Normal" xfId="0" builtinId="0"/>
    <cellStyle name="Normal 2" xfId="2"/>
    <cellStyle name="Normal 2 2" xfId="9"/>
    <cellStyle name="Normal 2 2 2 2" xfId="12"/>
    <cellStyle name="Normal 3" xfId="4"/>
    <cellStyle name="Normal 4" xfId="8"/>
    <cellStyle name="Percent 2" xfId="6"/>
    <cellStyle name="Percent 3"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2</xdr:col>
      <xdr:colOff>0</xdr:colOff>
      <xdr:row>2</xdr:row>
      <xdr:rowOff>87923</xdr:rowOff>
    </xdr:from>
    <xdr:ext cx="184731" cy="264560"/>
    <xdr:sp macro="" textlink="">
      <xdr:nvSpPr>
        <xdr:cNvPr id="2" name="TextBox 1"/>
        <xdr:cNvSpPr txBox="1"/>
      </xdr:nvSpPr>
      <xdr:spPr>
        <a:xfrm>
          <a:off x="7172325" y="54512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59"/>
  <sheetViews>
    <sheetView showZeros="0" tabSelected="1" zoomScale="70" zoomScaleNormal="70" workbookViewId="0">
      <selection activeCell="A5" sqref="A5"/>
    </sheetView>
  </sheetViews>
  <sheetFormatPr defaultColWidth="9.1796875" defaultRowHeight="12.5" x14ac:dyDescent="0.25"/>
  <cols>
    <col min="1" max="1" width="20.7265625" style="252" customWidth="1"/>
    <col min="2" max="12" width="16" style="239" customWidth="1"/>
    <col min="13" max="19" width="10.7265625" style="239" customWidth="1"/>
    <col min="20" max="20" width="12.1796875" style="239" customWidth="1"/>
    <col min="21" max="22" width="10.7265625" style="239" customWidth="1"/>
    <col min="23" max="23" width="11.7265625" style="239" bestFit="1" customWidth="1"/>
    <col min="24" max="32" width="10.7265625" style="239" customWidth="1"/>
    <col min="33" max="33" width="11.26953125" style="239" bestFit="1" customWidth="1"/>
    <col min="34" max="34" width="13.453125" style="239" customWidth="1"/>
    <col min="35" max="35" width="10.7265625" style="239" customWidth="1"/>
    <col min="36" max="36" width="12.81640625" style="239" bestFit="1" customWidth="1"/>
    <col min="37" max="37" width="15.1796875" style="239" bestFit="1" customWidth="1"/>
    <col min="38" max="47" width="10.7265625" style="239" customWidth="1"/>
    <col min="48" max="49" width="11.453125" style="239" bestFit="1" customWidth="1"/>
    <col min="50" max="50" width="10.7265625" style="239" customWidth="1"/>
    <col min="51" max="16384" width="9.1796875" style="239"/>
  </cols>
  <sheetData>
    <row r="1" spans="1:51" s="226" customFormat="1" ht="18" x14ac:dyDescent="0.4">
      <c r="A1" s="225" t="s">
        <v>0</v>
      </c>
    </row>
    <row r="2" spans="1:51" s="226" customFormat="1" ht="17.5" x14ac:dyDescent="0.35">
      <c r="A2" s="227"/>
      <c r="B2" s="228"/>
      <c r="C2" s="228"/>
      <c r="D2" s="228"/>
      <c r="E2" s="228"/>
      <c r="F2" s="228"/>
      <c r="G2" s="228"/>
      <c r="H2" s="228"/>
      <c r="I2" s="228"/>
      <c r="J2" s="228"/>
      <c r="K2" s="228"/>
      <c r="L2" s="228"/>
      <c r="M2" s="228"/>
      <c r="O2" s="32"/>
      <c r="P2" s="229"/>
      <c r="Q2" s="229"/>
      <c r="R2" s="229"/>
      <c r="S2" s="229"/>
      <c r="T2" s="229"/>
      <c r="U2" s="229"/>
    </row>
    <row r="3" spans="1:51" s="226" customFormat="1" ht="18" x14ac:dyDescent="0.4">
      <c r="A3" s="230" t="s">
        <v>307</v>
      </c>
      <c r="O3" s="229"/>
      <c r="P3" s="229"/>
      <c r="Q3" s="229"/>
      <c r="R3" s="229"/>
      <c r="S3" s="229"/>
      <c r="T3" s="229"/>
      <c r="U3" s="229"/>
    </row>
    <row r="4" spans="1:51" s="226" customFormat="1" ht="18" x14ac:dyDescent="0.4">
      <c r="A4" s="230"/>
    </row>
    <row r="5" spans="1:51" s="235" customFormat="1" ht="57" customHeight="1" x14ac:dyDescent="0.25">
      <c r="A5" s="231" t="s">
        <v>81</v>
      </c>
      <c r="B5" s="232" t="s">
        <v>82</v>
      </c>
      <c r="C5" s="261" t="s">
        <v>338</v>
      </c>
      <c r="D5" s="261" t="s">
        <v>339</v>
      </c>
      <c r="E5" s="261" t="s">
        <v>340</v>
      </c>
      <c r="F5" s="233" t="s">
        <v>341</v>
      </c>
      <c r="G5" s="233" t="s">
        <v>454</v>
      </c>
      <c r="H5" s="233" t="s">
        <v>343</v>
      </c>
      <c r="I5" s="233" t="s">
        <v>344</v>
      </c>
      <c r="J5" s="233" t="s">
        <v>345</v>
      </c>
      <c r="K5" s="233" t="s">
        <v>346</v>
      </c>
      <c r="L5" s="234" t="s">
        <v>455</v>
      </c>
      <c r="M5" s="232" t="s">
        <v>83</v>
      </c>
      <c r="N5" s="232" t="s">
        <v>84</v>
      </c>
      <c r="O5" s="232" t="s">
        <v>85</v>
      </c>
      <c r="P5" s="232" t="s">
        <v>102</v>
      </c>
      <c r="Q5" s="232" t="s">
        <v>86</v>
      </c>
      <c r="R5" s="232" t="s">
        <v>87</v>
      </c>
      <c r="S5" s="232" t="s">
        <v>111</v>
      </c>
      <c r="T5" s="232" t="s">
        <v>310</v>
      </c>
      <c r="U5" s="232" t="s">
        <v>78</v>
      </c>
      <c r="V5" s="232" t="s">
        <v>88</v>
      </c>
      <c r="W5" s="232" t="s">
        <v>108</v>
      </c>
      <c r="X5" s="232" t="s">
        <v>76</v>
      </c>
      <c r="Y5" s="232" t="s">
        <v>77</v>
      </c>
      <c r="Z5" s="232" t="s">
        <v>89</v>
      </c>
      <c r="AA5" s="232" t="s">
        <v>91</v>
      </c>
      <c r="AB5" s="232" t="s">
        <v>109</v>
      </c>
      <c r="AC5" s="232" t="s">
        <v>92</v>
      </c>
      <c r="AD5" s="232" t="s">
        <v>130</v>
      </c>
      <c r="AE5" s="232" t="s">
        <v>93</v>
      </c>
      <c r="AF5" s="232" t="s">
        <v>131</v>
      </c>
      <c r="AG5" s="232" t="s">
        <v>94</v>
      </c>
      <c r="AH5" s="232" t="s">
        <v>110</v>
      </c>
      <c r="AI5" s="232" t="s">
        <v>90</v>
      </c>
      <c r="AJ5" s="232" t="s">
        <v>134</v>
      </c>
      <c r="AK5" s="232" t="s">
        <v>135</v>
      </c>
      <c r="AL5" s="232" t="s">
        <v>347</v>
      </c>
      <c r="AM5" s="232" t="s">
        <v>116</v>
      </c>
      <c r="AN5" s="232" t="s">
        <v>79</v>
      </c>
      <c r="AO5" s="232" t="s">
        <v>348</v>
      </c>
      <c r="AP5" s="232" t="s">
        <v>80</v>
      </c>
      <c r="AQ5" s="232" t="s">
        <v>117</v>
      </c>
      <c r="AR5" s="232" t="s">
        <v>95</v>
      </c>
      <c r="AS5" s="232" t="s">
        <v>118</v>
      </c>
      <c r="AT5" s="232" t="s">
        <v>96</v>
      </c>
      <c r="AU5" s="232" t="s">
        <v>119</v>
      </c>
      <c r="AV5" s="232" t="s">
        <v>120</v>
      </c>
      <c r="AW5" s="232" t="s">
        <v>121</v>
      </c>
      <c r="AX5" s="232" t="s">
        <v>349</v>
      </c>
      <c r="AY5" s="232" t="s">
        <v>350</v>
      </c>
    </row>
    <row r="6" spans="1:51" s="236" customFormat="1" ht="26" x14ac:dyDescent="0.3">
      <c r="A6" s="236" t="s">
        <v>50</v>
      </c>
      <c r="B6" s="236" t="s">
        <v>51</v>
      </c>
      <c r="C6" s="236" t="s">
        <v>257</v>
      </c>
      <c r="D6" s="236" t="s">
        <v>257</v>
      </c>
      <c r="E6" s="236" t="s">
        <v>256</v>
      </c>
      <c r="F6" s="236" t="s">
        <v>52</v>
      </c>
      <c r="G6" s="237" t="s">
        <v>351</v>
      </c>
      <c r="H6" s="237" t="s">
        <v>352</v>
      </c>
      <c r="I6" s="237" t="s">
        <v>353</v>
      </c>
      <c r="J6" s="237" t="s">
        <v>354</v>
      </c>
      <c r="K6" s="237" t="s">
        <v>355</v>
      </c>
      <c r="L6" s="237" t="s">
        <v>456</v>
      </c>
      <c r="O6" s="236" t="s">
        <v>54</v>
      </c>
      <c r="Q6" s="236" t="s">
        <v>55</v>
      </c>
      <c r="R6" s="236" t="s">
        <v>56</v>
      </c>
      <c r="S6" s="236" t="s">
        <v>57</v>
      </c>
      <c r="T6" s="236" t="s">
        <v>58</v>
      </c>
      <c r="U6" s="236" t="s">
        <v>59</v>
      </c>
      <c r="V6" s="236" t="s">
        <v>60</v>
      </c>
      <c r="W6" s="236" t="s">
        <v>127</v>
      </c>
      <c r="X6" s="236" t="s">
        <v>61</v>
      </c>
      <c r="Y6" s="236" t="s">
        <v>62</v>
      </c>
      <c r="Z6" s="236" t="s">
        <v>63</v>
      </c>
      <c r="AA6" s="236" t="s">
        <v>64</v>
      </c>
      <c r="AB6" s="236" t="s">
        <v>112</v>
      </c>
      <c r="AC6" s="236" t="s">
        <v>65</v>
      </c>
      <c r="AD6" s="236" t="s">
        <v>106</v>
      </c>
      <c r="AE6" s="236" t="s">
        <v>66</v>
      </c>
      <c r="AF6" s="236" t="s">
        <v>132</v>
      </c>
      <c r="AG6" s="236" t="s">
        <v>67</v>
      </c>
      <c r="AH6" s="236" t="s">
        <v>133</v>
      </c>
      <c r="AI6" s="236" t="s">
        <v>68</v>
      </c>
      <c r="AJ6" s="236" t="s">
        <v>69</v>
      </c>
      <c r="AK6" s="236" t="s">
        <v>145</v>
      </c>
      <c r="AL6" s="236" t="s">
        <v>70</v>
      </c>
      <c r="AM6" s="236" t="s">
        <v>137</v>
      </c>
      <c r="AN6" s="236" t="s">
        <v>71</v>
      </c>
      <c r="AO6" s="236" t="s">
        <v>115</v>
      </c>
      <c r="AP6" s="236" t="s">
        <v>72</v>
      </c>
      <c r="AQ6" s="236" t="s">
        <v>114</v>
      </c>
      <c r="AR6" s="236" t="s">
        <v>73</v>
      </c>
      <c r="AS6" s="236" t="s">
        <v>125</v>
      </c>
      <c r="AT6" s="236" t="s">
        <v>74</v>
      </c>
      <c r="AU6" s="236" t="s">
        <v>124</v>
      </c>
      <c r="AV6" s="236" t="s">
        <v>75</v>
      </c>
      <c r="AW6" s="236" t="s">
        <v>123</v>
      </c>
      <c r="AX6" s="236" t="s">
        <v>103</v>
      </c>
      <c r="AY6" s="236" t="s">
        <v>122</v>
      </c>
    </row>
    <row r="7" spans="1:51" ht="13" x14ac:dyDescent="0.3">
      <c r="A7" s="238"/>
      <c r="C7" s="236"/>
      <c r="D7" s="236"/>
      <c r="E7" s="240" t="str">
        <f>CONCATENATE(C7,"-",D7)</f>
        <v>-</v>
      </c>
      <c r="F7" s="241"/>
      <c r="G7" s="241"/>
      <c r="H7" s="241"/>
      <c r="I7" s="241"/>
      <c r="J7" s="241"/>
      <c r="K7" s="241"/>
      <c r="L7" s="241"/>
      <c r="N7" s="242"/>
      <c r="O7" s="242"/>
      <c r="P7" s="243">
        <f>VALUE(ROUNDUP(MONTH(O7)/12*4,0)*3&amp;"/"&amp;YEAR(O7))</f>
        <v>61</v>
      </c>
      <c r="S7" s="244"/>
      <c r="T7" s="26"/>
      <c r="V7" s="33"/>
      <c r="W7" s="33" t="e">
        <f>V7/T7</f>
        <v>#DIV/0!</v>
      </c>
      <c r="X7" s="33"/>
      <c r="Y7" s="33"/>
      <c r="Z7" s="33"/>
      <c r="AA7" s="33">
        <f>V7-X7-Y7+Z7</f>
        <v>0</v>
      </c>
      <c r="AB7" s="33" t="e">
        <f>AA7/T7</f>
        <v>#DIV/0!</v>
      </c>
      <c r="AC7" s="33"/>
      <c r="AD7" s="33" t="e">
        <f>AC7/T7</f>
        <v>#DIV/0!</v>
      </c>
      <c r="AE7" s="33"/>
      <c r="AF7" s="33" t="e">
        <f>AE7/T7</f>
        <v>#DIV/0!</v>
      </c>
      <c r="AG7" s="33">
        <f>AA7-AC7-AE7</f>
        <v>0</v>
      </c>
      <c r="AH7" s="33" t="e">
        <f>AG7/T7</f>
        <v>#DIV/0!</v>
      </c>
      <c r="AI7" s="33"/>
      <c r="AJ7" s="33"/>
      <c r="AK7" s="33" t="e">
        <f>AJ7/T7</f>
        <v>#DIV/0!</v>
      </c>
      <c r="AL7" s="33"/>
      <c r="AM7" s="33" t="e">
        <f>AL7/T7</f>
        <v>#DIV/0!</v>
      </c>
      <c r="AN7" s="33"/>
      <c r="AO7" s="33" t="e">
        <f>AN7/T7</f>
        <v>#DIV/0!</v>
      </c>
      <c r="AP7" s="33"/>
      <c r="AQ7" s="33" t="e">
        <f>AP7/T7</f>
        <v>#DIV/0!</v>
      </c>
      <c r="AR7" s="33"/>
      <c r="AS7" s="33" t="e">
        <f>AR7/T7</f>
        <v>#DIV/0!</v>
      </c>
      <c r="AT7" s="33"/>
      <c r="AU7" s="33" t="e">
        <f>AT7/T7</f>
        <v>#DIV/0!</v>
      </c>
      <c r="AV7" s="33"/>
      <c r="AW7" s="33" t="e">
        <f>AV7/T7</f>
        <v>#DIV/0!</v>
      </c>
      <c r="AX7" s="33"/>
      <c r="AY7" s="33" t="e">
        <f>AX7/T7</f>
        <v>#DIV/0!</v>
      </c>
    </row>
    <row r="8" spans="1:51" ht="13" x14ac:dyDescent="0.3">
      <c r="A8" s="238"/>
    </row>
    <row r="9" spans="1:51" x14ac:dyDescent="0.25">
      <c r="A9" s="245" t="s">
        <v>1</v>
      </c>
      <c r="B9" s="246" t="s">
        <v>34</v>
      </c>
      <c r="C9" s="246"/>
      <c r="D9" s="246"/>
      <c r="E9" s="246"/>
      <c r="F9" s="246"/>
      <c r="G9" s="246"/>
      <c r="H9" s="246"/>
      <c r="I9" s="246"/>
      <c r="J9" s="240"/>
    </row>
    <row r="10" spans="1:51" s="250" customFormat="1" x14ac:dyDescent="0.25">
      <c r="A10" s="247" t="s">
        <v>2</v>
      </c>
      <c r="B10" s="248" t="s">
        <v>169</v>
      </c>
      <c r="C10" s="248"/>
      <c r="D10" s="248"/>
      <c r="E10" s="248"/>
      <c r="F10" s="248"/>
      <c r="G10" s="248"/>
      <c r="H10" s="248"/>
      <c r="I10" s="248"/>
      <c r="J10" s="249"/>
    </row>
    <row r="11" spans="1:51" s="250" customFormat="1" x14ac:dyDescent="0.25">
      <c r="A11" s="245" t="s">
        <v>257</v>
      </c>
      <c r="B11" s="246" t="s">
        <v>273</v>
      </c>
      <c r="C11" s="248"/>
      <c r="D11" s="248"/>
      <c r="E11" s="248"/>
      <c r="F11" s="248"/>
      <c r="G11" s="248"/>
      <c r="H11" s="248"/>
      <c r="I11" s="248"/>
      <c r="J11" s="249"/>
    </row>
    <row r="12" spans="1:51" s="250" customFormat="1" x14ac:dyDescent="0.25">
      <c r="A12" s="245" t="s">
        <v>256</v>
      </c>
      <c r="B12" s="246" t="s">
        <v>258</v>
      </c>
      <c r="C12" s="248"/>
      <c r="D12" s="248"/>
      <c r="E12" s="248"/>
      <c r="F12" s="248"/>
      <c r="G12" s="248"/>
      <c r="H12" s="248"/>
      <c r="I12" s="248"/>
      <c r="J12" s="249"/>
    </row>
    <row r="13" spans="1:51" s="250" customFormat="1" x14ac:dyDescent="0.25">
      <c r="A13" s="247" t="s">
        <v>4</v>
      </c>
      <c r="B13" s="248" t="s">
        <v>28</v>
      </c>
      <c r="C13" s="248"/>
      <c r="D13" s="248"/>
      <c r="E13" s="248"/>
      <c r="F13" s="248"/>
      <c r="G13" s="248"/>
      <c r="H13" s="248"/>
      <c r="I13" s="248"/>
      <c r="J13" s="249"/>
    </row>
    <row r="14" spans="1:51" s="250" customFormat="1" x14ac:dyDescent="0.25">
      <c r="A14" s="247" t="s">
        <v>356</v>
      </c>
      <c r="B14" s="248" t="s">
        <v>457</v>
      </c>
      <c r="C14" s="248"/>
      <c r="D14" s="248"/>
      <c r="E14" s="248"/>
      <c r="F14" s="248"/>
      <c r="G14" s="248"/>
      <c r="H14" s="248"/>
      <c r="I14" s="248"/>
      <c r="J14" s="249"/>
    </row>
    <row r="15" spans="1:51" s="250" customFormat="1" x14ac:dyDescent="0.25">
      <c r="A15" s="247" t="s">
        <v>352</v>
      </c>
      <c r="B15" s="248" t="s">
        <v>357</v>
      </c>
      <c r="C15" s="248"/>
      <c r="D15" s="248"/>
      <c r="E15" s="248"/>
      <c r="F15" s="248"/>
      <c r="G15" s="248"/>
      <c r="H15" s="248"/>
      <c r="I15" s="248"/>
      <c r="J15" s="249"/>
    </row>
    <row r="16" spans="1:51" s="250" customFormat="1" x14ac:dyDescent="0.25">
      <c r="A16" s="247" t="s">
        <v>353</v>
      </c>
      <c r="B16" s="248" t="s">
        <v>358</v>
      </c>
      <c r="C16" s="248"/>
      <c r="D16" s="248"/>
      <c r="E16" s="248"/>
      <c r="F16" s="248"/>
      <c r="G16" s="248"/>
      <c r="H16" s="248"/>
      <c r="I16" s="248"/>
      <c r="J16" s="249"/>
    </row>
    <row r="17" spans="1:10" s="250" customFormat="1" x14ac:dyDescent="0.25">
      <c r="A17" s="247" t="s">
        <v>354</v>
      </c>
      <c r="B17" s="248" t="s">
        <v>359</v>
      </c>
      <c r="C17" s="248"/>
      <c r="D17" s="248"/>
      <c r="E17" s="248"/>
      <c r="F17" s="248"/>
      <c r="G17" s="248"/>
      <c r="H17" s="248"/>
      <c r="I17" s="248"/>
      <c r="J17" s="249"/>
    </row>
    <row r="18" spans="1:10" s="250" customFormat="1" x14ac:dyDescent="0.25">
      <c r="A18" s="247" t="s">
        <v>360</v>
      </c>
      <c r="B18" s="248" t="s">
        <v>361</v>
      </c>
      <c r="C18" s="248"/>
      <c r="D18" s="248"/>
      <c r="E18" s="248"/>
      <c r="F18" s="248"/>
      <c r="G18" s="248"/>
      <c r="H18" s="248"/>
      <c r="I18" s="248"/>
      <c r="J18" s="249"/>
    </row>
    <row r="19" spans="1:10" s="250" customFormat="1" x14ac:dyDescent="0.25">
      <c r="A19" s="247" t="s">
        <v>458</v>
      </c>
      <c r="B19" s="248" t="s">
        <v>459</v>
      </c>
      <c r="C19" s="248"/>
      <c r="D19" s="248"/>
      <c r="E19" s="248"/>
      <c r="F19" s="248"/>
      <c r="G19" s="248"/>
      <c r="H19" s="248"/>
      <c r="I19" s="248"/>
      <c r="J19" s="249"/>
    </row>
    <row r="20" spans="1:10" s="250" customFormat="1" x14ac:dyDescent="0.25">
      <c r="A20" s="247" t="s">
        <v>6</v>
      </c>
      <c r="B20" s="248" t="s">
        <v>29</v>
      </c>
      <c r="C20" s="248"/>
      <c r="D20" s="248"/>
      <c r="E20" s="248"/>
      <c r="F20" s="248"/>
      <c r="G20" s="248"/>
      <c r="H20" s="248"/>
      <c r="I20" s="248"/>
      <c r="J20" s="249"/>
    </row>
    <row r="21" spans="1:10" s="250" customFormat="1" x14ac:dyDescent="0.25">
      <c r="A21" s="247" t="s">
        <v>7</v>
      </c>
      <c r="B21" s="248" t="s">
        <v>180</v>
      </c>
      <c r="C21" s="248"/>
      <c r="D21" s="248"/>
      <c r="E21" s="248"/>
      <c r="F21" s="248"/>
      <c r="G21" s="248"/>
      <c r="H21" s="248"/>
      <c r="I21" s="248"/>
      <c r="J21" s="249"/>
    </row>
    <row r="22" spans="1:10" s="250" customFormat="1" x14ac:dyDescent="0.25">
      <c r="A22" s="247" t="s">
        <v>8</v>
      </c>
      <c r="B22" s="248" t="s">
        <v>35</v>
      </c>
      <c r="C22" s="248"/>
      <c r="D22" s="248"/>
      <c r="E22" s="248"/>
      <c r="F22" s="248"/>
      <c r="G22" s="248"/>
      <c r="H22" s="248"/>
      <c r="I22" s="248"/>
    </row>
    <row r="23" spans="1:10" s="250" customFormat="1" x14ac:dyDescent="0.25">
      <c r="A23" s="247" t="s">
        <v>9</v>
      </c>
      <c r="B23" s="248" t="s">
        <v>146</v>
      </c>
      <c r="C23" s="248"/>
      <c r="D23" s="248"/>
      <c r="E23" s="248"/>
      <c r="F23" s="248"/>
      <c r="G23" s="248"/>
      <c r="H23" s="248"/>
      <c r="I23" s="248"/>
    </row>
    <row r="24" spans="1:10" s="250" customFormat="1" x14ac:dyDescent="0.25">
      <c r="A24" s="247" t="s">
        <v>10</v>
      </c>
      <c r="B24" s="248" t="s">
        <v>311</v>
      </c>
      <c r="C24" s="248"/>
      <c r="D24" s="248"/>
      <c r="E24" s="248"/>
      <c r="F24" s="248"/>
      <c r="G24" s="248"/>
      <c r="H24" s="248"/>
      <c r="I24" s="248"/>
    </row>
    <row r="25" spans="1:10" s="250" customFormat="1" x14ac:dyDescent="0.25">
      <c r="A25" s="247" t="s">
        <v>11</v>
      </c>
      <c r="B25" s="248" t="s">
        <v>36</v>
      </c>
      <c r="C25" s="248"/>
      <c r="D25" s="248"/>
      <c r="E25" s="248"/>
      <c r="F25" s="248"/>
      <c r="G25" s="248"/>
      <c r="H25" s="248"/>
      <c r="I25" s="248"/>
    </row>
    <row r="26" spans="1:10" s="250" customFormat="1" x14ac:dyDescent="0.25">
      <c r="A26" s="247" t="s">
        <v>12</v>
      </c>
      <c r="B26" s="248" t="s">
        <v>30</v>
      </c>
      <c r="C26" s="248"/>
      <c r="D26" s="248"/>
      <c r="E26" s="248"/>
      <c r="F26" s="248"/>
      <c r="G26" s="248"/>
      <c r="H26" s="248"/>
      <c r="I26" s="248"/>
    </row>
    <row r="27" spans="1:10" s="250" customFormat="1" x14ac:dyDescent="0.25">
      <c r="A27" s="247" t="s">
        <v>128</v>
      </c>
      <c r="B27" s="248" t="s">
        <v>142</v>
      </c>
      <c r="C27" s="248"/>
      <c r="D27" s="248"/>
      <c r="E27" s="248"/>
      <c r="F27" s="248"/>
      <c r="G27" s="248"/>
      <c r="H27" s="248"/>
      <c r="I27" s="248"/>
    </row>
    <row r="28" spans="1:10" s="250" customFormat="1" x14ac:dyDescent="0.25">
      <c r="A28" s="247" t="s">
        <v>13</v>
      </c>
      <c r="B28" s="248" t="s">
        <v>31</v>
      </c>
      <c r="C28" s="248"/>
      <c r="D28" s="248"/>
      <c r="E28" s="248"/>
      <c r="F28" s="248"/>
      <c r="G28" s="248"/>
      <c r="H28" s="248"/>
      <c r="I28" s="248"/>
    </row>
    <row r="29" spans="1:10" s="250" customFormat="1" x14ac:dyDescent="0.25">
      <c r="A29" s="247" t="s">
        <v>14</v>
      </c>
      <c r="B29" s="248" t="s">
        <v>264</v>
      </c>
      <c r="C29" s="248"/>
      <c r="D29" s="248"/>
      <c r="E29" s="248"/>
      <c r="F29" s="248"/>
      <c r="G29" s="248"/>
      <c r="H29" s="248"/>
      <c r="I29" s="248"/>
    </row>
    <row r="30" spans="1:10" s="250" customFormat="1" x14ac:dyDescent="0.25">
      <c r="A30" s="247" t="s">
        <v>15</v>
      </c>
      <c r="B30" s="248" t="s">
        <v>32</v>
      </c>
      <c r="C30" s="248"/>
      <c r="D30" s="248"/>
      <c r="E30" s="248"/>
      <c r="F30" s="248"/>
      <c r="G30" s="248"/>
      <c r="H30" s="248"/>
      <c r="I30" s="248"/>
    </row>
    <row r="31" spans="1:10" s="250" customFormat="1" x14ac:dyDescent="0.25">
      <c r="A31" s="247" t="s">
        <v>16</v>
      </c>
      <c r="B31" s="248" t="s">
        <v>126</v>
      </c>
      <c r="C31" s="248"/>
      <c r="D31" s="248"/>
      <c r="E31" s="248"/>
      <c r="F31" s="248"/>
      <c r="G31" s="248"/>
      <c r="H31" s="248"/>
      <c r="I31" s="248"/>
    </row>
    <row r="32" spans="1:10" s="250" customFormat="1" x14ac:dyDescent="0.25">
      <c r="A32" s="247" t="s">
        <v>113</v>
      </c>
      <c r="B32" s="248" t="s">
        <v>141</v>
      </c>
      <c r="C32" s="248"/>
      <c r="D32" s="248"/>
      <c r="E32" s="248"/>
      <c r="F32" s="248"/>
      <c r="G32" s="248"/>
      <c r="H32" s="248"/>
      <c r="I32" s="248"/>
    </row>
    <row r="33" spans="1:9" s="250" customFormat="1" ht="13" x14ac:dyDescent="0.3">
      <c r="A33" s="247" t="s">
        <v>17</v>
      </c>
      <c r="B33" s="248" t="s">
        <v>362</v>
      </c>
      <c r="C33" s="248"/>
      <c r="D33" s="248"/>
      <c r="E33" s="248"/>
      <c r="F33" s="248"/>
      <c r="G33" s="248"/>
      <c r="H33" s="248"/>
      <c r="I33" s="248"/>
    </row>
    <row r="34" spans="1:9" s="250" customFormat="1" x14ac:dyDescent="0.25">
      <c r="A34" s="247" t="s">
        <v>147</v>
      </c>
      <c r="B34" s="248" t="s">
        <v>143</v>
      </c>
      <c r="C34" s="248"/>
      <c r="D34" s="248"/>
      <c r="E34" s="248"/>
      <c r="F34" s="248"/>
      <c r="G34" s="248"/>
      <c r="H34" s="248"/>
      <c r="I34" s="248"/>
    </row>
    <row r="35" spans="1:9" s="250" customFormat="1" x14ac:dyDescent="0.25">
      <c r="A35" s="247" t="s">
        <v>18</v>
      </c>
      <c r="B35" s="248" t="s">
        <v>279</v>
      </c>
      <c r="C35" s="248"/>
      <c r="D35" s="248"/>
      <c r="E35" s="248"/>
      <c r="F35" s="248"/>
      <c r="G35" s="248"/>
      <c r="H35" s="248"/>
      <c r="I35" s="248"/>
    </row>
    <row r="36" spans="1:9" s="250" customFormat="1" x14ac:dyDescent="0.25">
      <c r="A36" s="247" t="s">
        <v>148</v>
      </c>
      <c r="B36" s="248" t="s">
        <v>157</v>
      </c>
      <c r="C36" s="248"/>
      <c r="D36" s="248"/>
      <c r="E36" s="248"/>
      <c r="F36" s="248"/>
      <c r="G36" s="248"/>
      <c r="H36" s="248"/>
      <c r="I36" s="248"/>
    </row>
    <row r="37" spans="1:9" s="250" customFormat="1" x14ac:dyDescent="0.25">
      <c r="A37" s="247" t="s">
        <v>19</v>
      </c>
      <c r="B37" s="248" t="s">
        <v>129</v>
      </c>
      <c r="C37" s="248"/>
      <c r="D37" s="248"/>
      <c r="E37" s="248"/>
      <c r="F37" s="248"/>
      <c r="G37" s="248"/>
      <c r="H37" s="248"/>
      <c r="I37" s="248"/>
    </row>
    <row r="38" spans="1:9" s="250" customFormat="1" x14ac:dyDescent="0.25">
      <c r="A38" s="247" t="s">
        <v>149</v>
      </c>
      <c r="B38" s="248" t="s">
        <v>158</v>
      </c>
      <c r="C38" s="248"/>
      <c r="D38" s="248"/>
      <c r="E38" s="248"/>
      <c r="F38" s="248"/>
      <c r="G38" s="248"/>
      <c r="H38" s="248"/>
      <c r="I38" s="248"/>
    </row>
    <row r="39" spans="1:9" s="250" customFormat="1" x14ac:dyDescent="0.25">
      <c r="A39" s="247" t="s">
        <v>20</v>
      </c>
      <c r="B39" s="248" t="s">
        <v>181</v>
      </c>
      <c r="C39" s="248"/>
      <c r="D39" s="248"/>
      <c r="E39" s="248"/>
      <c r="F39" s="248"/>
      <c r="G39" s="248"/>
      <c r="H39" s="248"/>
      <c r="I39" s="248"/>
    </row>
    <row r="40" spans="1:9" s="250" customFormat="1" x14ac:dyDescent="0.25">
      <c r="A40" s="247" t="s">
        <v>21</v>
      </c>
      <c r="B40" s="248" t="s">
        <v>139</v>
      </c>
      <c r="C40" s="248"/>
      <c r="D40" s="248"/>
      <c r="E40" s="248"/>
      <c r="F40" s="248"/>
      <c r="G40" s="248"/>
      <c r="H40" s="248"/>
      <c r="I40" s="248"/>
    </row>
    <row r="41" spans="1:9" x14ac:dyDescent="0.25">
      <c r="A41" s="247" t="s">
        <v>150</v>
      </c>
      <c r="B41" s="248" t="s">
        <v>159</v>
      </c>
      <c r="C41" s="248"/>
      <c r="D41" s="248"/>
      <c r="E41" s="248"/>
      <c r="F41" s="248"/>
      <c r="G41" s="248"/>
      <c r="H41" s="248"/>
      <c r="I41" s="248"/>
    </row>
    <row r="42" spans="1:9" s="250" customFormat="1" x14ac:dyDescent="0.25">
      <c r="A42" s="247" t="s">
        <v>22</v>
      </c>
      <c r="B42" s="246" t="s">
        <v>33</v>
      </c>
      <c r="C42" s="246"/>
      <c r="D42" s="246"/>
      <c r="E42" s="246"/>
      <c r="F42" s="246"/>
      <c r="G42" s="246"/>
      <c r="H42" s="246"/>
      <c r="I42" s="246"/>
    </row>
    <row r="43" spans="1:9" x14ac:dyDescent="0.25">
      <c r="A43" s="247" t="s">
        <v>144</v>
      </c>
      <c r="B43" s="248" t="s">
        <v>160</v>
      </c>
      <c r="C43" s="248"/>
      <c r="D43" s="248"/>
      <c r="E43" s="248"/>
      <c r="F43" s="248"/>
      <c r="G43" s="248"/>
      <c r="H43" s="248"/>
      <c r="I43" s="248"/>
    </row>
    <row r="44" spans="1:9" x14ac:dyDescent="0.25">
      <c r="A44" s="247" t="s">
        <v>23</v>
      </c>
      <c r="B44" s="246" t="s">
        <v>38</v>
      </c>
      <c r="C44" s="246"/>
      <c r="D44" s="246"/>
      <c r="E44" s="246"/>
      <c r="F44" s="246"/>
      <c r="G44" s="246"/>
      <c r="H44" s="246"/>
      <c r="I44" s="246"/>
    </row>
    <row r="45" spans="1:9" x14ac:dyDescent="0.25">
      <c r="A45" s="247" t="s">
        <v>151</v>
      </c>
      <c r="B45" s="248" t="s">
        <v>161</v>
      </c>
      <c r="C45" s="248"/>
      <c r="D45" s="248"/>
      <c r="E45" s="248"/>
      <c r="F45" s="248"/>
      <c r="G45" s="248"/>
      <c r="H45" s="248"/>
      <c r="I45" s="248"/>
    </row>
    <row r="46" spans="1:9" x14ac:dyDescent="0.25">
      <c r="A46" s="247" t="s">
        <v>24</v>
      </c>
      <c r="B46" s="246" t="s">
        <v>166</v>
      </c>
      <c r="C46" s="246"/>
      <c r="D46" s="246"/>
      <c r="E46" s="246"/>
      <c r="F46" s="246"/>
      <c r="G46" s="246"/>
      <c r="H46" s="246"/>
      <c r="I46" s="246"/>
    </row>
    <row r="47" spans="1:9" x14ac:dyDescent="0.25">
      <c r="A47" s="247"/>
      <c r="B47" s="246" t="s">
        <v>39</v>
      </c>
      <c r="C47" s="246"/>
      <c r="D47" s="246"/>
      <c r="E47" s="246"/>
      <c r="F47" s="246"/>
      <c r="G47" s="246"/>
      <c r="H47" s="246"/>
      <c r="I47" s="246"/>
    </row>
    <row r="48" spans="1:9" x14ac:dyDescent="0.25">
      <c r="A48" s="247" t="s">
        <v>152</v>
      </c>
      <c r="B48" s="248" t="s">
        <v>162</v>
      </c>
      <c r="C48" s="248"/>
      <c r="D48" s="248"/>
      <c r="E48" s="248"/>
      <c r="F48" s="248"/>
      <c r="G48" s="248"/>
      <c r="H48" s="248"/>
      <c r="I48" s="248"/>
    </row>
    <row r="49" spans="1:9" x14ac:dyDescent="0.25">
      <c r="A49" s="247" t="s">
        <v>25</v>
      </c>
      <c r="B49" s="246" t="s">
        <v>40</v>
      </c>
      <c r="C49" s="246"/>
      <c r="D49" s="246"/>
      <c r="E49" s="246"/>
      <c r="F49" s="246"/>
      <c r="G49" s="246"/>
      <c r="H49" s="246"/>
      <c r="I49" s="246"/>
    </row>
    <row r="50" spans="1:9" x14ac:dyDescent="0.25">
      <c r="A50" s="247" t="s">
        <v>153</v>
      </c>
      <c r="B50" s="248" t="s">
        <v>163</v>
      </c>
      <c r="C50" s="248"/>
      <c r="D50" s="248"/>
      <c r="E50" s="248"/>
      <c r="F50" s="248"/>
      <c r="G50" s="248"/>
      <c r="H50" s="248"/>
      <c r="I50" s="248"/>
    </row>
    <row r="51" spans="1:9" x14ac:dyDescent="0.25">
      <c r="A51" s="247" t="s">
        <v>26</v>
      </c>
      <c r="B51" s="246" t="s">
        <v>41</v>
      </c>
      <c r="C51" s="246"/>
      <c r="D51" s="246"/>
      <c r="E51" s="246"/>
      <c r="F51" s="246"/>
      <c r="G51" s="246"/>
      <c r="H51" s="246"/>
      <c r="I51" s="246"/>
    </row>
    <row r="52" spans="1:9" x14ac:dyDescent="0.25">
      <c r="A52" s="247" t="s">
        <v>154</v>
      </c>
      <c r="B52" s="248" t="s">
        <v>164</v>
      </c>
      <c r="C52" s="248"/>
      <c r="D52" s="248"/>
      <c r="E52" s="248"/>
      <c r="F52" s="248"/>
      <c r="G52" s="248"/>
      <c r="H52" s="248"/>
      <c r="I52" s="248"/>
    </row>
    <row r="53" spans="1:9" x14ac:dyDescent="0.25">
      <c r="A53" s="247" t="s">
        <v>27</v>
      </c>
      <c r="B53" s="246" t="s">
        <v>42</v>
      </c>
      <c r="C53" s="246"/>
      <c r="D53" s="246"/>
      <c r="E53" s="246"/>
      <c r="F53" s="246"/>
      <c r="G53" s="246"/>
      <c r="H53" s="246"/>
      <c r="I53" s="246"/>
    </row>
    <row r="54" spans="1:9" x14ac:dyDescent="0.25">
      <c r="A54" s="247"/>
      <c r="B54" s="246" t="s">
        <v>43</v>
      </c>
      <c r="C54" s="246"/>
      <c r="D54" s="246"/>
      <c r="E54" s="246"/>
      <c r="F54" s="246"/>
      <c r="G54" s="246"/>
      <c r="H54" s="246"/>
      <c r="I54" s="246"/>
    </row>
    <row r="55" spans="1:9" x14ac:dyDescent="0.25">
      <c r="A55" s="247" t="s">
        <v>155</v>
      </c>
      <c r="B55" s="248" t="s">
        <v>165</v>
      </c>
      <c r="C55" s="248"/>
      <c r="D55" s="248"/>
      <c r="E55" s="248"/>
      <c r="F55" s="248"/>
      <c r="G55" s="248"/>
      <c r="H55" s="248"/>
      <c r="I55" s="248"/>
    </row>
    <row r="56" spans="1:9" x14ac:dyDescent="0.25">
      <c r="A56" s="247" t="s">
        <v>104</v>
      </c>
      <c r="B56" s="246" t="s">
        <v>286</v>
      </c>
      <c r="C56" s="246"/>
      <c r="D56" s="246"/>
      <c r="E56" s="246"/>
      <c r="F56" s="246"/>
      <c r="G56" s="246"/>
      <c r="H56" s="246"/>
      <c r="I56" s="246"/>
    </row>
    <row r="57" spans="1:9" x14ac:dyDescent="0.25">
      <c r="A57" s="247" t="s">
        <v>156</v>
      </c>
      <c r="B57" s="248" t="s">
        <v>363</v>
      </c>
      <c r="C57" s="248"/>
      <c r="D57" s="248"/>
      <c r="E57" s="248"/>
      <c r="F57" s="248"/>
      <c r="G57" s="248"/>
      <c r="H57" s="248"/>
      <c r="I57" s="248"/>
    </row>
    <row r="58" spans="1:9" x14ac:dyDescent="0.25">
      <c r="A58" s="245"/>
    </row>
    <row r="59" spans="1:9" x14ac:dyDescent="0.25">
      <c r="A59" s="251"/>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20"/>
  <sheetViews>
    <sheetView workbookViewId="0">
      <selection activeCell="E8" sqref="E8"/>
    </sheetView>
  </sheetViews>
  <sheetFormatPr defaultColWidth="9" defaultRowHeight="14.5" x14ac:dyDescent="0.35"/>
  <cols>
    <col min="1" max="1" width="15.1796875" style="11" customWidth="1"/>
    <col min="2" max="11" width="22" style="11" customWidth="1"/>
    <col min="12" max="16384" width="9" style="11"/>
  </cols>
  <sheetData>
    <row r="1" spans="1:12" ht="18" x14ac:dyDescent="0.4">
      <c r="A1" s="45" t="s">
        <v>0</v>
      </c>
    </row>
    <row r="2" spans="1:12" ht="15.5" x14ac:dyDescent="0.35">
      <c r="A2" s="16"/>
    </row>
    <row r="3" spans="1:12" ht="18" x14ac:dyDescent="0.4">
      <c r="A3" s="44" t="s">
        <v>470</v>
      </c>
    </row>
    <row r="6" spans="1:12" ht="26.5" x14ac:dyDescent="0.35">
      <c r="A6" s="46"/>
      <c r="B6" s="46" t="s">
        <v>211</v>
      </c>
      <c r="C6" s="57" t="s">
        <v>199</v>
      </c>
      <c r="D6" s="47"/>
      <c r="E6" s="47"/>
      <c r="F6" s="47"/>
      <c r="G6" s="47"/>
      <c r="H6" s="47"/>
      <c r="I6" s="47"/>
      <c r="J6" s="47"/>
      <c r="K6" s="47"/>
      <c r="L6" s="47"/>
    </row>
    <row r="7" spans="1:12" ht="25" x14ac:dyDescent="0.35">
      <c r="A7" s="48" t="s">
        <v>309</v>
      </c>
      <c r="B7" s="49">
        <f>'B-4 Upwards sales'!B9</f>
        <v>0</v>
      </c>
      <c r="C7" s="59" t="s">
        <v>198</v>
      </c>
      <c r="D7" s="47"/>
      <c r="E7" s="47"/>
      <c r="F7" s="47"/>
      <c r="G7" s="47"/>
      <c r="H7" s="47"/>
      <c r="I7" s="47"/>
      <c r="J7" s="47"/>
      <c r="K7" s="47"/>
      <c r="L7" s="47"/>
    </row>
    <row r="8" spans="1:12" ht="62.5" x14ac:dyDescent="0.35">
      <c r="A8" s="48" t="s">
        <v>101</v>
      </c>
      <c r="B8" s="49">
        <f>SUMIF('G-4.1 SG&amp;A listing'!C:C,"No",'G-4.1 SG&amp;A listing'!E:E)</f>
        <v>0</v>
      </c>
      <c r="C8" s="59" t="s">
        <v>285</v>
      </c>
      <c r="D8" s="47"/>
      <c r="E8" s="47"/>
      <c r="F8" s="47"/>
      <c r="G8" s="47"/>
      <c r="H8" s="47"/>
      <c r="I8" s="47"/>
      <c r="J8" s="47"/>
      <c r="K8" s="47"/>
      <c r="L8" s="47"/>
    </row>
    <row r="9" spans="1:12" ht="25" x14ac:dyDescent="0.35">
      <c r="A9" s="48" t="s">
        <v>196</v>
      </c>
      <c r="B9" s="50" t="e">
        <f>B8/B7</f>
        <v>#DIV/0!</v>
      </c>
      <c r="C9" s="59" t="s">
        <v>207</v>
      </c>
      <c r="D9" s="47"/>
      <c r="E9" s="47"/>
      <c r="F9" s="47"/>
      <c r="G9" s="47"/>
      <c r="H9" s="47"/>
      <c r="I9" s="47"/>
      <c r="J9" s="47"/>
      <c r="K9" s="47"/>
      <c r="L9" s="47"/>
    </row>
    <row r="10" spans="1:12" x14ac:dyDescent="0.35">
      <c r="A10" s="47"/>
      <c r="B10" s="47"/>
      <c r="C10" s="47"/>
      <c r="D10" s="47"/>
      <c r="E10" s="47"/>
      <c r="F10" s="47"/>
      <c r="G10" s="47"/>
      <c r="H10" s="47"/>
      <c r="I10" s="47"/>
      <c r="J10" s="47"/>
      <c r="K10" s="47"/>
      <c r="L10" s="47"/>
    </row>
    <row r="11" spans="1:12" x14ac:dyDescent="0.35">
      <c r="A11" s="47"/>
      <c r="B11" s="47"/>
      <c r="C11" s="47"/>
      <c r="D11" s="47"/>
      <c r="E11" s="47"/>
      <c r="F11" s="47"/>
      <c r="G11" s="47"/>
      <c r="H11" s="47"/>
      <c r="I11" s="47"/>
      <c r="J11" s="47"/>
      <c r="K11" s="47"/>
      <c r="L11" s="47"/>
    </row>
    <row r="12" spans="1:12" ht="26" x14ac:dyDescent="0.35">
      <c r="A12" s="58" t="s">
        <v>210</v>
      </c>
      <c r="B12" s="58" t="s">
        <v>302</v>
      </c>
      <c r="C12" s="58" t="s">
        <v>301</v>
      </c>
      <c r="D12" s="58" t="s">
        <v>100</v>
      </c>
      <c r="E12" s="47"/>
      <c r="F12" s="47"/>
      <c r="G12" s="47"/>
      <c r="H12" s="47"/>
      <c r="I12" s="47"/>
      <c r="J12" s="47"/>
      <c r="K12" s="47"/>
      <c r="L12" s="47"/>
    </row>
    <row r="13" spans="1:12" x14ac:dyDescent="0.35">
      <c r="A13" s="258"/>
      <c r="B13" s="258"/>
      <c r="C13" s="258"/>
      <c r="D13" s="49" t="e">
        <f>B13*$B$9/C13</f>
        <v>#DIV/0!</v>
      </c>
      <c r="E13" s="47"/>
      <c r="F13" s="47"/>
      <c r="G13" s="47"/>
      <c r="H13" s="47"/>
      <c r="I13" s="47"/>
      <c r="J13" s="47"/>
      <c r="K13" s="47"/>
      <c r="L13" s="47"/>
    </row>
    <row r="14" spans="1:12" x14ac:dyDescent="0.35">
      <c r="A14" s="51" t="s">
        <v>50</v>
      </c>
      <c r="B14" s="51" t="s">
        <v>51</v>
      </c>
      <c r="C14" s="51" t="s">
        <v>49</v>
      </c>
      <c r="D14" s="51" t="s">
        <v>52</v>
      </c>
      <c r="E14" s="47"/>
      <c r="F14" s="47"/>
      <c r="G14" s="47"/>
      <c r="H14" s="47"/>
      <c r="I14" s="47"/>
      <c r="J14" s="47"/>
      <c r="K14" s="47"/>
      <c r="L14" s="47"/>
    </row>
    <row r="15" spans="1:12" x14ac:dyDescent="0.35">
      <c r="A15" s="47"/>
      <c r="B15" s="52"/>
      <c r="C15" s="52"/>
      <c r="E15" s="47"/>
      <c r="F15" s="47"/>
      <c r="G15" s="47"/>
      <c r="H15" s="47"/>
      <c r="I15" s="47"/>
      <c r="J15" s="47"/>
      <c r="K15" s="47"/>
      <c r="L15" s="47"/>
    </row>
    <row r="16" spans="1:12" x14ac:dyDescent="0.35">
      <c r="A16" s="53" t="s">
        <v>1</v>
      </c>
      <c r="B16" s="54" t="s">
        <v>283</v>
      </c>
      <c r="C16" s="47"/>
      <c r="D16" s="47"/>
      <c r="E16" s="47"/>
      <c r="F16" s="47"/>
      <c r="G16" s="47"/>
      <c r="H16" s="47"/>
      <c r="I16" s="47"/>
      <c r="J16" s="47"/>
      <c r="K16" s="47"/>
      <c r="L16" s="47"/>
    </row>
    <row r="17" spans="1:12" x14ac:dyDescent="0.35">
      <c r="A17" s="55" t="s">
        <v>2</v>
      </c>
      <c r="B17" s="56" t="s">
        <v>280</v>
      </c>
      <c r="C17" s="47"/>
      <c r="D17" s="47"/>
      <c r="E17" s="47"/>
      <c r="F17" s="47"/>
      <c r="G17" s="47"/>
      <c r="H17" s="47"/>
      <c r="I17" s="47"/>
      <c r="J17" s="47"/>
      <c r="K17" s="47"/>
      <c r="L17" s="47"/>
    </row>
    <row r="18" spans="1:12" x14ac:dyDescent="0.35">
      <c r="A18" s="55" t="s">
        <v>3</v>
      </c>
      <c r="B18" s="56" t="s">
        <v>281</v>
      </c>
      <c r="C18" s="47"/>
      <c r="D18" s="47"/>
      <c r="E18" s="47"/>
      <c r="F18" s="47"/>
      <c r="G18" s="47"/>
      <c r="H18" s="47"/>
      <c r="I18" s="47"/>
      <c r="J18" s="47"/>
      <c r="K18" s="47"/>
      <c r="L18" s="47"/>
    </row>
    <row r="19" spans="1:12" x14ac:dyDescent="0.35">
      <c r="A19" s="55" t="s">
        <v>4</v>
      </c>
      <c r="B19" s="56" t="s">
        <v>282</v>
      </c>
      <c r="C19" s="47"/>
      <c r="D19" s="47"/>
      <c r="E19" s="47"/>
      <c r="F19" s="47"/>
      <c r="G19" s="47"/>
      <c r="H19" s="47"/>
      <c r="I19" s="47"/>
      <c r="J19" s="47"/>
      <c r="K19" s="47"/>
      <c r="L19" s="47"/>
    </row>
    <row r="20" spans="1:12" x14ac:dyDescent="0.35">
      <c r="A20" s="47"/>
      <c r="B20" s="47"/>
      <c r="C20" s="47"/>
      <c r="D20" s="47"/>
      <c r="E20" s="47"/>
      <c r="F20" s="47"/>
      <c r="G20" s="47"/>
      <c r="H20" s="47"/>
      <c r="I20" s="47"/>
      <c r="J20" s="47"/>
      <c r="K20" s="47"/>
      <c r="L20" s="47"/>
    </row>
  </sheetData>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Zeros="0" zoomScaleNormal="100" workbookViewId="0">
      <selection activeCell="H16" sqref="H16"/>
    </sheetView>
  </sheetViews>
  <sheetFormatPr defaultColWidth="9.1796875" defaultRowHeight="12.5" x14ac:dyDescent="0.25"/>
  <cols>
    <col min="1" max="10" width="12.54296875" style="239" customWidth="1"/>
    <col min="11" max="11" width="13.453125" style="239" customWidth="1"/>
    <col min="12" max="18" width="14.54296875" style="239" customWidth="1"/>
    <col min="19" max="16384" width="9.1796875" style="239"/>
  </cols>
  <sheetData>
    <row r="1" spans="1:19" s="226" customFormat="1" ht="18" x14ac:dyDescent="0.4">
      <c r="A1" s="225" t="s">
        <v>0</v>
      </c>
    </row>
    <row r="2" spans="1:19" s="226" customFormat="1" ht="17.5" x14ac:dyDescent="0.35">
      <c r="A2" s="227"/>
      <c r="B2" s="228"/>
      <c r="C2" s="228"/>
      <c r="D2" s="228"/>
      <c r="E2" s="228"/>
      <c r="F2" s="228"/>
      <c r="G2" s="228"/>
      <c r="H2" s="228"/>
    </row>
    <row r="3" spans="1:19" s="226" customFormat="1" ht="18" x14ac:dyDescent="0.4">
      <c r="A3" s="230" t="s">
        <v>305</v>
      </c>
      <c r="B3" s="228"/>
      <c r="C3" s="228"/>
      <c r="D3" s="228"/>
      <c r="E3" s="228"/>
      <c r="F3" s="228"/>
      <c r="G3" s="228"/>
      <c r="H3" s="228"/>
    </row>
    <row r="4" spans="1:19" s="226" customFormat="1" ht="18" x14ac:dyDescent="0.4">
      <c r="A4" s="230"/>
    </row>
    <row r="5" spans="1:19" s="226" customFormat="1" ht="18" x14ac:dyDescent="0.4">
      <c r="A5" s="230"/>
    </row>
    <row r="6" spans="1:19" s="234" customFormat="1" ht="78" x14ac:dyDescent="0.25">
      <c r="A6" s="261" t="s">
        <v>338</v>
      </c>
      <c r="B6" s="261" t="s">
        <v>339</v>
      </c>
      <c r="C6" s="261" t="s">
        <v>340</v>
      </c>
      <c r="D6" s="233" t="s">
        <v>341</v>
      </c>
      <c r="E6" s="233" t="s">
        <v>342</v>
      </c>
      <c r="F6" s="233" t="s">
        <v>343</v>
      </c>
      <c r="G6" s="233" t="s">
        <v>344</v>
      </c>
      <c r="H6" s="233" t="s">
        <v>345</v>
      </c>
      <c r="I6" s="233" t="s">
        <v>346</v>
      </c>
      <c r="J6" s="233" t="s">
        <v>455</v>
      </c>
      <c r="K6" s="234" t="s">
        <v>102</v>
      </c>
      <c r="L6" s="234" t="s">
        <v>365</v>
      </c>
      <c r="M6" s="234" t="s">
        <v>316</v>
      </c>
      <c r="N6" s="234" t="s">
        <v>262</v>
      </c>
      <c r="O6" s="234" t="s">
        <v>263</v>
      </c>
      <c r="P6" s="234" t="s">
        <v>97</v>
      </c>
      <c r="Q6" s="234" t="s">
        <v>48</v>
      </c>
      <c r="R6" s="234" t="s">
        <v>318</v>
      </c>
      <c r="S6" s="234" t="s">
        <v>99</v>
      </c>
    </row>
    <row r="7" spans="1:19" s="203" customFormat="1" ht="13" x14ac:dyDescent="0.3">
      <c r="A7" s="236" t="s">
        <v>259</v>
      </c>
      <c r="B7" s="236" t="s">
        <v>259</v>
      </c>
      <c r="C7" s="236" t="s">
        <v>260</v>
      </c>
      <c r="D7" s="236" t="s">
        <v>366</v>
      </c>
      <c r="E7" s="236" t="s">
        <v>367</v>
      </c>
      <c r="F7" s="236" t="s">
        <v>368</v>
      </c>
      <c r="G7" s="236" t="s">
        <v>369</v>
      </c>
      <c r="H7" s="236" t="s">
        <v>370</v>
      </c>
      <c r="I7" s="236" t="s">
        <v>371</v>
      </c>
      <c r="J7" s="236" t="s">
        <v>460</v>
      </c>
      <c r="K7" s="236" t="s">
        <v>51</v>
      </c>
      <c r="L7" s="236" t="s">
        <v>49</v>
      </c>
      <c r="M7" s="236" t="s">
        <v>52</v>
      </c>
      <c r="N7" s="236" t="s">
        <v>53</v>
      </c>
      <c r="O7" s="236" t="s">
        <v>54</v>
      </c>
      <c r="P7" s="236" t="s">
        <v>55</v>
      </c>
      <c r="Q7" s="236" t="s">
        <v>56</v>
      </c>
      <c r="R7" s="236" t="s">
        <v>57</v>
      </c>
      <c r="S7" s="236" t="s">
        <v>58</v>
      </c>
    </row>
    <row r="8" spans="1:19" s="203" customFormat="1" ht="13" x14ac:dyDescent="0.3">
      <c r="A8" s="236"/>
      <c r="B8" s="236"/>
      <c r="C8" s="240" t="str">
        <f>CONCATENATE(A8,"-",B8)</f>
        <v>-</v>
      </c>
      <c r="D8" s="241"/>
      <c r="E8" s="241"/>
      <c r="F8" s="241"/>
      <c r="G8" s="241"/>
      <c r="H8" s="241"/>
      <c r="I8" s="241"/>
      <c r="J8" s="241"/>
      <c r="K8" s="25"/>
      <c r="L8" s="26"/>
      <c r="M8" s="26"/>
      <c r="N8" s="26"/>
      <c r="O8" s="26"/>
      <c r="P8" s="26"/>
      <c r="Q8" s="26">
        <f>SUM(L8:P8)</f>
        <v>0</v>
      </c>
      <c r="R8" s="27"/>
      <c r="S8" s="26" t="e">
        <f>Q8/R8</f>
        <v>#DIV/0!</v>
      </c>
    </row>
    <row r="9" spans="1:19" s="203" customFormat="1" x14ac:dyDescent="0.25">
      <c r="A9" s="239"/>
      <c r="B9" s="239"/>
      <c r="C9" s="239"/>
      <c r="D9" s="239"/>
      <c r="E9" s="239"/>
      <c r="F9" s="239"/>
      <c r="G9" s="239"/>
      <c r="H9" s="239"/>
      <c r="I9" s="239"/>
      <c r="J9" s="239"/>
      <c r="K9" s="26"/>
      <c r="L9" s="26"/>
      <c r="M9" s="26"/>
      <c r="N9" s="26"/>
      <c r="O9" s="27"/>
      <c r="P9" s="26"/>
      <c r="Q9" s="239"/>
    </row>
    <row r="10" spans="1:19" s="203" customFormat="1" x14ac:dyDescent="0.25">
      <c r="A10" s="245" t="s">
        <v>261</v>
      </c>
      <c r="B10" s="246" t="s">
        <v>273</v>
      </c>
      <c r="C10" s="239"/>
      <c r="D10" s="239"/>
      <c r="E10" s="239"/>
      <c r="F10" s="239"/>
      <c r="G10" s="239"/>
      <c r="H10" s="239"/>
      <c r="I10" s="239"/>
      <c r="J10" s="239"/>
      <c r="K10" s="239"/>
      <c r="L10" s="239"/>
      <c r="M10" s="239"/>
      <c r="N10" s="239"/>
      <c r="O10" s="239"/>
      <c r="P10" s="239"/>
      <c r="Q10" s="239"/>
    </row>
    <row r="11" spans="1:19" s="203" customFormat="1" x14ac:dyDescent="0.25">
      <c r="A11" s="253" t="s">
        <v>260</v>
      </c>
      <c r="B11" s="246" t="s">
        <v>258</v>
      </c>
      <c r="C11" s="239"/>
      <c r="D11" s="239"/>
      <c r="E11" s="239"/>
      <c r="F11" s="239"/>
      <c r="G11" s="239"/>
      <c r="H11" s="239"/>
      <c r="I11" s="239"/>
      <c r="J11" s="239"/>
      <c r="K11" s="239"/>
      <c r="L11" s="239"/>
      <c r="M11" s="239"/>
      <c r="N11" s="239"/>
      <c r="O11" s="239"/>
      <c r="P11" s="239"/>
      <c r="Q11" s="239"/>
    </row>
    <row r="12" spans="1:19" s="203" customFormat="1" x14ac:dyDescent="0.25">
      <c r="A12" s="247" t="s">
        <v>366</v>
      </c>
      <c r="B12" s="248" t="s">
        <v>28</v>
      </c>
      <c r="C12" s="239"/>
      <c r="D12" s="239"/>
      <c r="E12" s="239"/>
      <c r="F12" s="239"/>
      <c r="G12" s="239"/>
      <c r="H12" s="239"/>
      <c r="I12" s="239"/>
      <c r="J12" s="239"/>
      <c r="K12" s="239"/>
      <c r="L12" s="239"/>
      <c r="M12" s="239"/>
      <c r="N12" s="239"/>
      <c r="O12" s="239"/>
      <c r="P12" s="239"/>
      <c r="Q12" s="239"/>
    </row>
    <row r="13" spans="1:19" s="203" customFormat="1" ht="13" x14ac:dyDescent="0.3">
      <c r="A13" s="247" t="s">
        <v>367</v>
      </c>
      <c r="B13" s="248" t="s">
        <v>457</v>
      </c>
      <c r="C13" s="254"/>
      <c r="D13" s="254"/>
      <c r="E13" s="254"/>
      <c r="F13" s="254"/>
      <c r="G13" s="254"/>
      <c r="H13" s="254"/>
      <c r="I13" s="254"/>
      <c r="J13" s="254"/>
      <c r="K13" s="254"/>
      <c r="L13" s="239"/>
      <c r="M13" s="239"/>
      <c r="N13" s="239"/>
      <c r="O13" s="239"/>
      <c r="P13" s="239"/>
      <c r="Q13" s="239"/>
    </row>
    <row r="14" spans="1:19" x14ac:dyDescent="0.25">
      <c r="A14" s="247" t="s">
        <v>368</v>
      </c>
      <c r="B14" s="248" t="s">
        <v>357</v>
      </c>
    </row>
    <row r="15" spans="1:19" x14ac:dyDescent="0.25">
      <c r="A15" s="247" t="s">
        <v>369</v>
      </c>
      <c r="B15" s="248" t="s">
        <v>358</v>
      </c>
    </row>
    <row r="16" spans="1:19" x14ac:dyDescent="0.25">
      <c r="A16" s="247" t="s">
        <v>370</v>
      </c>
      <c r="B16" s="248" t="s">
        <v>359</v>
      </c>
    </row>
    <row r="17" spans="1:2" x14ac:dyDescent="0.25">
      <c r="A17" s="247" t="s">
        <v>371</v>
      </c>
      <c r="B17" s="248" t="s">
        <v>361</v>
      </c>
    </row>
    <row r="18" spans="1:2" x14ac:dyDescent="0.25">
      <c r="A18" s="247" t="s">
        <v>460</v>
      </c>
      <c r="B18" s="248" t="s">
        <v>459</v>
      </c>
    </row>
    <row r="19" spans="1:2" x14ac:dyDescent="0.25">
      <c r="A19" s="245" t="s">
        <v>51</v>
      </c>
      <c r="B19" s="246" t="s">
        <v>212</v>
      </c>
    </row>
    <row r="20" spans="1:2" x14ac:dyDescent="0.25">
      <c r="A20" s="245" t="s">
        <v>49</v>
      </c>
      <c r="B20" s="246" t="s">
        <v>269</v>
      </c>
    </row>
    <row r="21" spans="1:2" x14ac:dyDescent="0.25">
      <c r="A21" s="245" t="s">
        <v>52</v>
      </c>
      <c r="B21" s="246" t="s">
        <v>372</v>
      </c>
    </row>
    <row r="22" spans="1:2" x14ac:dyDescent="0.25">
      <c r="A22" s="245" t="s">
        <v>53</v>
      </c>
      <c r="B22" s="246" t="s">
        <v>270</v>
      </c>
    </row>
    <row r="23" spans="1:2" x14ac:dyDescent="0.25">
      <c r="A23" s="245" t="s">
        <v>54</v>
      </c>
      <c r="B23" s="246" t="s">
        <v>271</v>
      </c>
    </row>
    <row r="24" spans="1:2" x14ac:dyDescent="0.25">
      <c r="A24" s="245" t="s">
        <v>55</v>
      </c>
      <c r="B24" s="246" t="s">
        <v>272</v>
      </c>
    </row>
    <row r="25" spans="1:2" x14ac:dyDescent="0.25">
      <c r="A25" s="245" t="s">
        <v>56</v>
      </c>
      <c r="B25" s="246" t="s">
        <v>214</v>
      </c>
    </row>
    <row r="26" spans="1:2" x14ac:dyDescent="0.25">
      <c r="A26" s="245" t="s">
        <v>57</v>
      </c>
      <c r="B26" s="246" t="s">
        <v>312</v>
      </c>
    </row>
    <row r="27" spans="1:2" x14ac:dyDescent="0.25">
      <c r="A27" s="245" t="s">
        <v>58</v>
      </c>
      <c r="B27" s="246" t="s">
        <v>213</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Zeros="0" zoomScaleNormal="100" workbookViewId="0">
      <selection activeCell="G19" sqref="G19"/>
    </sheetView>
  </sheetViews>
  <sheetFormatPr defaultRowHeight="12.5" x14ac:dyDescent="0.25"/>
  <cols>
    <col min="1" max="2" width="12.54296875" customWidth="1"/>
    <col min="3" max="9" width="14.54296875" customWidth="1"/>
    <col min="11" max="11" width="12.54296875" customWidth="1"/>
  </cols>
  <sheetData>
    <row r="1" spans="1:11" s="17" customFormat="1" ht="18" x14ac:dyDescent="0.4">
      <c r="A1" s="1" t="s">
        <v>0</v>
      </c>
    </row>
    <row r="2" spans="1:11" s="17" customFormat="1" ht="17.5" x14ac:dyDescent="0.35">
      <c r="A2" s="18"/>
      <c r="B2" s="19"/>
      <c r="C2" s="19"/>
    </row>
    <row r="3" spans="1:11" s="17" customFormat="1" ht="18" x14ac:dyDescent="0.4">
      <c r="A3" s="2" t="s">
        <v>337</v>
      </c>
    </row>
    <row r="4" spans="1:11" s="17" customFormat="1" ht="18" x14ac:dyDescent="0.4">
      <c r="A4" s="2"/>
    </row>
    <row r="5" spans="1:11" s="17" customFormat="1" ht="17.5" x14ac:dyDescent="0.35">
      <c r="A5" s="6" t="s">
        <v>462</v>
      </c>
    </row>
    <row r="6" spans="1:11" s="17" customFormat="1" ht="17.5" x14ac:dyDescent="0.35">
      <c r="A6" s="20"/>
    </row>
    <row r="7" spans="1:11" s="22" customFormat="1" ht="52" x14ac:dyDescent="0.25">
      <c r="A7" s="21" t="s">
        <v>306</v>
      </c>
      <c r="B7" s="22" t="s">
        <v>102</v>
      </c>
      <c r="C7" s="22" t="s">
        <v>315</v>
      </c>
      <c r="D7" s="22" t="s">
        <v>316</v>
      </c>
      <c r="E7" s="22" t="s">
        <v>262</v>
      </c>
      <c r="F7" s="22" t="s">
        <v>263</v>
      </c>
      <c r="G7" s="22" t="s">
        <v>97</v>
      </c>
      <c r="H7" s="22" t="s">
        <v>317</v>
      </c>
      <c r="I7" s="22" t="s">
        <v>318</v>
      </c>
      <c r="J7" s="22" t="s">
        <v>99</v>
      </c>
    </row>
    <row r="8" spans="1:11" s="24" customFormat="1" ht="13" x14ac:dyDescent="0.3">
      <c r="A8" s="23" t="s">
        <v>50</v>
      </c>
      <c r="B8" s="23" t="s">
        <v>51</v>
      </c>
      <c r="C8" s="23" t="s">
        <v>49</v>
      </c>
      <c r="D8" s="23" t="s">
        <v>52</v>
      </c>
      <c r="E8" s="23" t="s">
        <v>53</v>
      </c>
      <c r="F8" s="23" t="s">
        <v>54</v>
      </c>
      <c r="G8" s="23" t="s">
        <v>55</v>
      </c>
      <c r="H8" s="23" t="s">
        <v>56</v>
      </c>
      <c r="I8" s="23" t="s">
        <v>57</v>
      </c>
      <c r="J8" s="23" t="s">
        <v>58</v>
      </c>
    </row>
    <row r="9" spans="1:11" s="24" customFormat="1" x14ac:dyDescent="0.25">
      <c r="A9"/>
      <c r="B9"/>
      <c r="C9"/>
      <c r="D9" s="25"/>
      <c r="E9" s="26"/>
      <c r="F9" s="26"/>
      <c r="G9" s="26"/>
      <c r="H9" s="26">
        <f>SUM(C9:G9)</f>
        <v>0</v>
      </c>
      <c r="I9" s="26"/>
      <c r="J9" s="26" t="e">
        <f>H9/I9</f>
        <v>#DIV/0!</v>
      </c>
      <c r="K9" s="27"/>
    </row>
    <row r="10" spans="1:11" s="24" customFormat="1" x14ac:dyDescent="0.25">
      <c r="A10" s="28"/>
      <c r="B10" s="29"/>
      <c r="C10" s="26"/>
      <c r="D10" s="26"/>
      <c r="E10" s="26"/>
      <c r="F10" s="26"/>
      <c r="G10" s="26"/>
      <c r="H10" s="27"/>
      <c r="I10" s="26"/>
      <c r="J10"/>
    </row>
    <row r="11" spans="1:11" s="24" customFormat="1" x14ac:dyDescent="0.25">
      <c r="A11" s="3" t="s">
        <v>284</v>
      </c>
      <c r="B11" s="30" t="s">
        <v>319</v>
      </c>
      <c r="C11"/>
      <c r="D11"/>
      <c r="E11"/>
      <c r="F11"/>
      <c r="G11"/>
      <c r="H11"/>
      <c r="I11"/>
      <c r="J11"/>
    </row>
    <row r="12" spans="1:11" s="24" customFormat="1" x14ac:dyDescent="0.25">
      <c r="A12" s="3" t="s">
        <v>51</v>
      </c>
      <c r="B12" s="30" t="s">
        <v>212</v>
      </c>
      <c r="C12"/>
      <c r="D12"/>
      <c r="E12"/>
      <c r="F12"/>
      <c r="G12"/>
      <c r="H12"/>
      <c r="I12"/>
      <c r="J12"/>
    </row>
    <row r="13" spans="1:11" s="24" customFormat="1" ht="13" x14ac:dyDescent="0.3">
      <c r="A13" s="3" t="s">
        <v>49</v>
      </c>
      <c r="B13" s="30" t="s">
        <v>320</v>
      </c>
      <c r="C13" s="31"/>
      <c r="D13" s="31"/>
      <c r="E13"/>
      <c r="F13"/>
      <c r="G13"/>
      <c r="H13"/>
      <c r="I13"/>
      <c r="J13"/>
    </row>
    <row r="14" spans="1:11" x14ac:dyDescent="0.25">
      <c r="A14" s="3" t="s">
        <v>52</v>
      </c>
      <c r="B14" s="30" t="s">
        <v>321</v>
      </c>
    </row>
    <row r="15" spans="1:11" x14ac:dyDescent="0.25">
      <c r="A15" s="3" t="s">
        <v>53</v>
      </c>
      <c r="B15" s="30" t="s">
        <v>322</v>
      </c>
    </row>
    <row r="16" spans="1:11" x14ac:dyDescent="0.25">
      <c r="A16" s="3" t="s">
        <v>54</v>
      </c>
      <c r="B16" s="30" t="s">
        <v>323</v>
      </c>
    </row>
    <row r="17" spans="1:2" x14ac:dyDescent="0.25">
      <c r="A17" s="3" t="s">
        <v>55</v>
      </c>
      <c r="B17" s="30" t="s">
        <v>324</v>
      </c>
    </row>
    <row r="18" spans="1:2" x14ac:dyDescent="0.25">
      <c r="A18" s="3" t="s">
        <v>56</v>
      </c>
      <c r="B18" s="30" t="s">
        <v>214</v>
      </c>
    </row>
    <row r="19" spans="1:2" x14ac:dyDescent="0.25">
      <c r="A19" s="3" t="s">
        <v>57</v>
      </c>
      <c r="B19" s="30" t="s">
        <v>325</v>
      </c>
    </row>
    <row r="20" spans="1:2" x14ac:dyDescent="0.25">
      <c r="A20" s="3" t="s">
        <v>58</v>
      </c>
      <c r="B20" s="30" t="s">
        <v>326</v>
      </c>
    </row>
    <row r="22" spans="1:2" x14ac:dyDescent="0.25">
      <c r="A22" s="3"/>
    </row>
    <row r="23" spans="1:2" x14ac:dyDescent="0.25">
      <c r="A23" s="3"/>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Zeros="0" zoomScaleNormal="100" workbookViewId="0">
      <selection activeCell="G20" sqref="G20"/>
    </sheetView>
  </sheetViews>
  <sheetFormatPr defaultRowHeight="12.5" x14ac:dyDescent="0.25"/>
  <cols>
    <col min="1" max="2" width="12.54296875" customWidth="1"/>
    <col min="3" max="9" width="14.54296875" customWidth="1"/>
    <col min="11" max="11" width="12.54296875" customWidth="1"/>
  </cols>
  <sheetData>
    <row r="1" spans="1:11" s="17" customFormat="1" ht="18" x14ac:dyDescent="0.4">
      <c r="A1" s="1" t="s">
        <v>0</v>
      </c>
    </row>
    <row r="2" spans="1:11" s="17" customFormat="1" ht="17.5" x14ac:dyDescent="0.35">
      <c r="A2" s="18"/>
      <c r="B2" s="19"/>
      <c r="C2" s="19"/>
    </row>
    <row r="3" spans="1:11" s="17" customFormat="1" ht="18" x14ac:dyDescent="0.4">
      <c r="A3" s="2" t="s">
        <v>327</v>
      </c>
    </row>
    <row r="4" spans="1:11" s="17" customFormat="1" ht="18" x14ac:dyDescent="0.4">
      <c r="A4" s="2"/>
    </row>
    <row r="5" spans="1:11" s="17" customFormat="1" ht="17.5" x14ac:dyDescent="0.35">
      <c r="A5" s="6" t="s">
        <v>461</v>
      </c>
    </row>
    <row r="6" spans="1:11" s="17" customFormat="1" ht="17.5" x14ac:dyDescent="0.35">
      <c r="A6" s="20"/>
    </row>
    <row r="7" spans="1:11" s="22" customFormat="1" ht="52" x14ac:dyDescent="0.25">
      <c r="A7" s="21" t="s">
        <v>306</v>
      </c>
      <c r="B7" s="22" t="s">
        <v>102</v>
      </c>
      <c r="C7" s="22" t="s">
        <v>328</v>
      </c>
      <c r="D7" s="22" t="s">
        <v>316</v>
      </c>
      <c r="E7" s="22" t="s">
        <v>262</v>
      </c>
      <c r="F7" s="22" t="s">
        <v>263</v>
      </c>
      <c r="G7" s="22" t="s">
        <v>97</v>
      </c>
      <c r="H7" s="22" t="s">
        <v>317</v>
      </c>
      <c r="I7" s="22" t="s">
        <v>318</v>
      </c>
      <c r="J7" s="22" t="s">
        <v>99</v>
      </c>
    </row>
    <row r="8" spans="1:11" s="24" customFormat="1" ht="13" x14ac:dyDescent="0.3">
      <c r="A8" s="23" t="s">
        <v>50</v>
      </c>
      <c r="B8" s="23" t="s">
        <v>51</v>
      </c>
      <c r="C8" s="23" t="s">
        <v>49</v>
      </c>
      <c r="D8" s="23" t="s">
        <v>52</v>
      </c>
      <c r="E8" s="23" t="s">
        <v>53</v>
      </c>
      <c r="F8" s="23" t="s">
        <v>54</v>
      </c>
      <c r="G8" s="23" t="s">
        <v>55</v>
      </c>
      <c r="H8" s="23" t="s">
        <v>56</v>
      </c>
      <c r="I8" s="23" t="s">
        <v>57</v>
      </c>
      <c r="J8" s="23" t="s">
        <v>58</v>
      </c>
    </row>
    <row r="9" spans="1:11" s="24" customFormat="1" x14ac:dyDescent="0.25">
      <c r="A9"/>
      <c r="B9"/>
      <c r="C9"/>
      <c r="D9" s="25"/>
      <c r="E9" s="26"/>
      <c r="F9" s="26"/>
      <c r="G9" s="26"/>
      <c r="H9" s="26">
        <f>SUM(C9:G9)</f>
        <v>0</v>
      </c>
      <c r="I9" s="26"/>
      <c r="J9" s="26" t="e">
        <f>H9/I9</f>
        <v>#DIV/0!</v>
      </c>
      <c r="K9" s="27"/>
    </row>
    <row r="10" spans="1:11" s="24" customFormat="1" x14ac:dyDescent="0.25">
      <c r="A10" s="28"/>
      <c r="B10" s="29"/>
      <c r="C10" s="26"/>
      <c r="D10" s="26"/>
      <c r="E10" s="26"/>
      <c r="F10" s="26"/>
      <c r="G10" s="26"/>
      <c r="H10" s="27"/>
      <c r="I10" s="26"/>
      <c r="J10"/>
    </row>
    <row r="11" spans="1:11" s="24" customFormat="1" x14ac:dyDescent="0.25">
      <c r="A11" s="3" t="s">
        <v>284</v>
      </c>
      <c r="B11" s="30" t="s">
        <v>329</v>
      </c>
      <c r="C11"/>
      <c r="D11"/>
      <c r="E11"/>
      <c r="F11"/>
      <c r="G11"/>
      <c r="H11"/>
      <c r="I11"/>
      <c r="J11"/>
    </row>
    <row r="12" spans="1:11" s="24" customFormat="1" x14ac:dyDescent="0.25">
      <c r="A12" s="3" t="s">
        <v>51</v>
      </c>
      <c r="B12" s="30" t="s">
        <v>212</v>
      </c>
      <c r="C12"/>
      <c r="D12"/>
      <c r="E12"/>
      <c r="F12"/>
      <c r="G12"/>
      <c r="H12"/>
      <c r="I12"/>
      <c r="J12"/>
    </row>
    <row r="13" spans="1:11" s="24" customFormat="1" ht="13" x14ac:dyDescent="0.3">
      <c r="A13" s="3" t="s">
        <v>49</v>
      </c>
      <c r="B13" s="30" t="s">
        <v>330</v>
      </c>
      <c r="C13" s="31"/>
      <c r="D13" s="31"/>
      <c r="E13"/>
      <c r="F13"/>
      <c r="G13"/>
      <c r="H13"/>
      <c r="I13"/>
      <c r="J13"/>
    </row>
    <row r="14" spans="1:11" x14ac:dyDescent="0.25">
      <c r="A14" s="3" t="s">
        <v>52</v>
      </c>
      <c r="B14" s="30" t="s">
        <v>331</v>
      </c>
    </row>
    <row r="15" spans="1:11" x14ac:dyDescent="0.25">
      <c r="A15" s="3" t="s">
        <v>53</v>
      </c>
      <c r="B15" s="30" t="s">
        <v>332</v>
      </c>
    </row>
    <row r="16" spans="1:11" x14ac:dyDescent="0.25">
      <c r="A16" s="3" t="s">
        <v>54</v>
      </c>
      <c r="B16" s="30" t="s">
        <v>333</v>
      </c>
    </row>
    <row r="17" spans="1:2" x14ac:dyDescent="0.25">
      <c r="A17" s="3" t="s">
        <v>55</v>
      </c>
      <c r="B17" s="30" t="s">
        <v>334</v>
      </c>
    </row>
    <row r="18" spans="1:2" x14ac:dyDescent="0.25">
      <c r="A18" s="3" t="s">
        <v>56</v>
      </c>
      <c r="B18" s="30" t="s">
        <v>214</v>
      </c>
    </row>
    <row r="19" spans="1:2" x14ac:dyDescent="0.25">
      <c r="A19" s="3" t="s">
        <v>57</v>
      </c>
      <c r="B19" s="30" t="s">
        <v>335</v>
      </c>
    </row>
    <row r="20" spans="1:2" x14ac:dyDescent="0.25">
      <c r="A20" s="3" t="s">
        <v>58</v>
      </c>
      <c r="B20" s="30" t="s">
        <v>336</v>
      </c>
    </row>
    <row r="22" spans="1:2" x14ac:dyDescent="0.25">
      <c r="A22" s="3"/>
    </row>
    <row r="23" spans="1:2" x14ac:dyDescent="0.25">
      <c r="A23" s="3"/>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zoomScale="90" zoomScaleNormal="90" workbookViewId="0">
      <selection activeCell="H17" sqref="H17"/>
    </sheetView>
  </sheetViews>
  <sheetFormatPr defaultColWidth="9.1796875" defaultRowHeight="12.5" x14ac:dyDescent="0.25"/>
  <cols>
    <col min="1" max="14" width="15.54296875" style="128" customWidth="1"/>
    <col min="15" max="16384" width="9.1796875" style="128"/>
  </cols>
  <sheetData>
    <row r="1" spans="1:14" ht="18" x14ac:dyDescent="0.4">
      <c r="A1" s="126" t="s">
        <v>0</v>
      </c>
      <c r="B1" s="126"/>
      <c r="C1" s="126"/>
      <c r="D1" s="127"/>
      <c r="E1" s="127"/>
      <c r="F1" s="5"/>
      <c r="G1" s="5"/>
      <c r="H1" s="5"/>
      <c r="I1" s="5"/>
      <c r="J1" s="5"/>
      <c r="K1" s="5"/>
      <c r="L1" s="5"/>
      <c r="M1" s="5"/>
    </row>
    <row r="2" spans="1:14" ht="17.5" x14ac:dyDescent="0.35">
      <c r="A2" s="129"/>
      <c r="B2" s="129"/>
      <c r="C2" s="129"/>
      <c r="D2" s="130"/>
      <c r="E2" s="130"/>
      <c r="G2" s="5"/>
      <c r="H2" s="5"/>
      <c r="I2" s="5"/>
      <c r="J2" s="5"/>
      <c r="K2" s="5"/>
      <c r="L2" s="5"/>
      <c r="M2" s="5"/>
    </row>
    <row r="3" spans="1:14" ht="18" x14ac:dyDescent="0.4">
      <c r="A3" s="131" t="s">
        <v>466</v>
      </c>
      <c r="B3" s="131"/>
      <c r="C3" s="131"/>
      <c r="D3" s="127"/>
      <c r="E3" s="127"/>
      <c r="F3" s="5"/>
      <c r="G3" s="5"/>
      <c r="H3" s="5"/>
      <c r="I3" s="5"/>
      <c r="J3" s="5"/>
      <c r="K3" s="5"/>
      <c r="L3" s="5"/>
      <c r="M3" s="5"/>
    </row>
    <row r="4" spans="1:14" ht="18" x14ac:dyDescent="0.4">
      <c r="A4" s="131"/>
      <c r="B4" s="131"/>
      <c r="C4" s="131"/>
      <c r="D4" s="127"/>
      <c r="E4" s="127"/>
      <c r="F4" s="5"/>
      <c r="G4" s="5"/>
      <c r="H4" s="5"/>
      <c r="I4" s="5"/>
      <c r="J4" s="5"/>
      <c r="K4" s="5"/>
      <c r="L4" s="5"/>
      <c r="M4" s="5"/>
    </row>
    <row r="5" spans="1:14" s="47" customFormat="1" ht="52" x14ac:dyDescent="0.25">
      <c r="A5" s="132" t="s">
        <v>235</v>
      </c>
      <c r="B5" s="132" t="s">
        <v>236</v>
      </c>
      <c r="C5" s="133" t="s">
        <v>221</v>
      </c>
      <c r="D5" s="132" t="s">
        <v>222</v>
      </c>
      <c r="E5" s="133" t="s">
        <v>232</v>
      </c>
      <c r="F5" s="133" t="s">
        <v>233</v>
      </c>
      <c r="G5" s="133" t="s">
        <v>83</v>
      </c>
      <c r="H5" s="133" t="s">
        <v>234</v>
      </c>
      <c r="I5" s="133" t="s">
        <v>310</v>
      </c>
      <c r="J5" s="133" t="s">
        <v>223</v>
      </c>
      <c r="K5" s="133" t="s">
        <v>224</v>
      </c>
      <c r="L5" s="133" t="s">
        <v>78</v>
      </c>
      <c r="M5" s="133" t="s">
        <v>98</v>
      </c>
      <c r="N5" s="134" t="s">
        <v>237</v>
      </c>
    </row>
    <row r="6" spans="1:14" ht="13" x14ac:dyDescent="0.3">
      <c r="A6" s="135" t="s">
        <v>50</v>
      </c>
      <c r="B6" s="135" t="s">
        <v>51</v>
      </c>
      <c r="C6" s="135" t="s">
        <v>49</v>
      </c>
      <c r="D6" s="135" t="s">
        <v>52</v>
      </c>
      <c r="E6" s="135" t="s">
        <v>53</v>
      </c>
      <c r="F6" s="135" t="s">
        <v>54</v>
      </c>
      <c r="G6" s="135" t="s">
        <v>55</v>
      </c>
      <c r="H6" s="135" t="s">
        <v>56</v>
      </c>
      <c r="I6" s="135" t="s">
        <v>57</v>
      </c>
      <c r="J6" s="135" t="s">
        <v>58</v>
      </c>
      <c r="K6" s="135" t="s">
        <v>59</v>
      </c>
      <c r="L6" s="135" t="s">
        <v>60</v>
      </c>
      <c r="M6" s="135" t="s">
        <v>61</v>
      </c>
      <c r="N6" s="135" t="s">
        <v>62</v>
      </c>
    </row>
    <row r="7" spans="1:14" x14ac:dyDescent="0.25">
      <c r="A7" s="256"/>
      <c r="B7" s="256"/>
      <c r="C7" s="256"/>
      <c r="D7" s="256"/>
      <c r="E7" s="256"/>
      <c r="F7" s="136"/>
      <c r="G7" s="256"/>
      <c r="H7" s="256"/>
      <c r="I7" s="256"/>
      <c r="J7" s="256"/>
      <c r="K7" s="256" t="e">
        <f>J7/I7</f>
        <v>#DIV/0!</v>
      </c>
      <c r="L7" s="256"/>
      <c r="M7" s="256"/>
      <c r="N7" s="255"/>
    </row>
    <row r="8" spans="1:14" ht="15.5" x14ac:dyDescent="0.35">
      <c r="A8" s="53" t="s">
        <v>225</v>
      </c>
      <c r="B8" s="137"/>
      <c r="C8" s="5"/>
      <c r="D8" s="5"/>
      <c r="E8" s="5"/>
      <c r="F8" s="5"/>
      <c r="G8" s="5"/>
      <c r="H8" s="5"/>
      <c r="I8" s="5"/>
      <c r="J8" s="5"/>
      <c r="K8" s="5"/>
      <c r="L8" s="5"/>
      <c r="M8" s="5"/>
    </row>
    <row r="9" spans="1:14" ht="15.5" x14ac:dyDescent="0.35">
      <c r="A9" s="53" t="s">
        <v>50</v>
      </c>
      <c r="B9" s="99" t="s">
        <v>374</v>
      </c>
      <c r="C9" s="5"/>
      <c r="D9" s="5"/>
      <c r="E9" s="5"/>
      <c r="F9" s="5"/>
      <c r="G9" s="5"/>
      <c r="H9" s="5"/>
      <c r="I9" s="5"/>
      <c r="J9" s="5"/>
      <c r="K9" s="5"/>
      <c r="L9" s="5"/>
    </row>
    <row r="10" spans="1:14" ht="15.5" x14ac:dyDescent="0.35">
      <c r="A10" s="53" t="s">
        <v>51</v>
      </c>
      <c r="B10" s="47" t="s">
        <v>375</v>
      </c>
      <c r="C10" s="5"/>
      <c r="D10" s="5"/>
      <c r="E10" s="5"/>
      <c r="F10" s="5"/>
      <c r="G10" s="5"/>
      <c r="H10" s="5"/>
      <c r="I10" s="5"/>
      <c r="J10" s="5"/>
      <c r="K10" s="5"/>
      <c r="L10" s="5"/>
    </row>
    <row r="11" spans="1:14" ht="15.5" x14ac:dyDescent="0.35">
      <c r="A11" s="53" t="s">
        <v>49</v>
      </c>
      <c r="B11" s="99" t="s">
        <v>226</v>
      </c>
      <c r="C11" s="5"/>
      <c r="D11" s="5"/>
      <c r="E11" s="5"/>
      <c r="F11" s="5"/>
      <c r="G11" s="5"/>
      <c r="H11" s="5"/>
      <c r="I11" s="5"/>
      <c r="J11" s="5"/>
      <c r="K11" s="5"/>
      <c r="L11" s="5"/>
    </row>
    <row r="12" spans="1:14" ht="15.5" x14ac:dyDescent="0.35">
      <c r="A12" s="53" t="s">
        <v>52</v>
      </c>
      <c r="B12" s="99" t="s">
        <v>227</v>
      </c>
      <c r="C12" s="5"/>
      <c r="D12" s="5"/>
      <c r="E12" s="5"/>
      <c r="F12" s="5"/>
      <c r="G12" s="5"/>
      <c r="H12" s="5"/>
      <c r="I12" s="5"/>
      <c r="J12" s="5"/>
      <c r="K12" s="5"/>
      <c r="L12" s="5"/>
    </row>
    <row r="13" spans="1:14" ht="15.5" x14ac:dyDescent="0.35">
      <c r="A13" s="53" t="s">
        <v>53</v>
      </c>
      <c r="B13" s="99" t="s">
        <v>228</v>
      </c>
      <c r="C13" s="5"/>
      <c r="D13" s="5"/>
      <c r="E13" s="5"/>
      <c r="F13" s="5"/>
      <c r="G13" s="5"/>
      <c r="H13" s="5"/>
      <c r="I13" s="5"/>
      <c r="J13" s="5"/>
      <c r="K13" s="5"/>
      <c r="L13" s="5"/>
    </row>
    <row r="14" spans="1:14" ht="15.5" x14ac:dyDescent="0.35">
      <c r="A14" s="53" t="s">
        <v>54</v>
      </c>
      <c r="B14" s="99" t="s">
        <v>239</v>
      </c>
      <c r="C14" s="5"/>
      <c r="D14" s="5"/>
      <c r="E14" s="5"/>
      <c r="F14" s="5"/>
      <c r="G14" s="5"/>
      <c r="H14" s="5"/>
      <c r="I14" s="5"/>
      <c r="J14" s="5"/>
      <c r="K14" s="5"/>
      <c r="L14" s="5"/>
    </row>
    <row r="15" spans="1:14" ht="15.5" x14ac:dyDescent="0.35">
      <c r="A15" s="53" t="s">
        <v>55</v>
      </c>
      <c r="B15" s="138" t="s">
        <v>240</v>
      </c>
      <c r="C15" s="5"/>
      <c r="D15" s="5"/>
      <c r="E15" s="5"/>
      <c r="F15" s="5"/>
      <c r="G15" s="5"/>
      <c r="H15" s="5"/>
      <c r="I15" s="5"/>
      <c r="J15" s="5"/>
      <c r="K15" s="5"/>
      <c r="L15" s="5"/>
    </row>
    <row r="16" spans="1:14" ht="15.5" x14ac:dyDescent="0.35">
      <c r="A16" s="53" t="s">
        <v>56</v>
      </c>
      <c r="B16" s="99" t="s">
        <v>238</v>
      </c>
      <c r="C16" s="5"/>
      <c r="D16" s="5"/>
      <c r="E16" s="5"/>
      <c r="F16" s="5"/>
      <c r="G16" s="5"/>
      <c r="H16" s="5"/>
      <c r="I16" s="5"/>
      <c r="J16" s="5"/>
      <c r="K16" s="5"/>
      <c r="L16" s="5"/>
    </row>
    <row r="17" spans="1:13" ht="15.5" x14ac:dyDescent="0.35">
      <c r="A17" s="53" t="s">
        <v>57</v>
      </c>
      <c r="B17" s="99" t="s">
        <v>313</v>
      </c>
      <c r="C17" s="5"/>
      <c r="D17" s="5"/>
      <c r="E17" s="5"/>
      <c r="F17" s="5"/>
      <c r="G17" s="5"/>
      <c r="H17" s="5"/>
      <c r="I17" s="5"/>
      <c r="J17" s="5"/>
      <c r="K17" s="5"/>
      <c r="L17" s="5"/>
    </row>
    <row r="18" spans="1:13" ht="15.5" x14ac:dyDescent="0.35">
      <c r="A18" s="53" t="s">
        <v>58</v>
      </c>
      <c r="B18" s="99" t="s">
        <v>229</v>
      </c>
      <c r="C18" s="5"/>
      <c r="D18" s="5"/>
      <c r="E18" s="5"/>
      <c r="F18" s="5"/>
      <c r="G18" s="5"/>
      <c r="H18" s="5"/>
      <c r="I18" s="5"/>
      <c r="J18" s="5"/>
      <c r="K18" s="5"/>
      <c r="L18" s="5"/>
    </row>
    <row r="19" spans="1:13" ht="15.5" x14ac:dyDescent="0.35">
      <c r="A19" s="53" t="s">
        <v>59</v>
      </c>
      <c r="B19" s="99" t="s">
        <v>230</v>
      </c>
      <c r="C19" s="5"/>
      <c r="D19" s="5"/>
      <c r="E19" s="5"/>
      <c r="F19" s="5"/>
      <c r="G19" s="5"/>
      <c r="H19" s="5"/>
      <c r="I19" s="5"/>
      <c r="J19" s="5"/>
      <c r="K19" s="5"/>
      <c r="L19" s="5"/>
    </row>
    <row r="20" spans="1:13" ht="15.5" x14ac:dyDescent="0.35">
      <c r="A20" s="53" t="s">
        <v>60</v>
      </c>
      <c r="B20" s="99" t="s">
        <v>376</v>
      </c>
      <c r="C20" s="5"/>
      <c r="D20" s="5"/>
      <c r="E20" s="5"/>
      <c r="F20" s="5"/>
      <c r="G20" s="5"/>
      <c r="H20" s="5"/>
      <c r="I20" s="5"/>
      <c r="J20" s="5"/>
      <c r="K20" s="5"/>
      <c r="L20" s="5"/>
    </row>
    <row r="21" spans="1:13" ht="15.5" x14ac:dyDescent="0.35">
      <c r="A21" s="53" t="s">
        <v>61</v>
      </c>
      <c r="B21" s="99" t="s">
        <v>231</v>
      </c>
      <c r="C21" s="5"/>
      <c r="D21" s="5"/>
      <c r="E21" s="5"/>
      <c r="F21" s="5"/>
      <c r="G21" s="5"/>
      <c r="H21" s="5"/>
      <c r="I21" s="5"/>
      <c r="J21" s="5"/>
      <c r="K21" s="5"/>
      <c r="L21" s="5"/>
    </row>
    <row r="22" spans="1:13" ht="15.5" x14ac:dyDescent="0.35">
      <c r="A22" s="53" t="s">
        <v>62</v>
      </c>
      <c r="B22" s="138" t="s">
        <v>241</v>
      </c>
      <c r="C22" s="5"/>
      <c r="D22" s="5"/>
      <c r="E22" s="5"/>
      <c r="F22" s="5"/>
      <c r="G22" s="5"/>
      <c r="H22" s="5"/>
      <c r="I22" s="5"/>
      <c r="J22" s="5"/>
      <c r="K22" s="5"/>
      <c r="L22" s="5"/>
    </row>
    <row r="23" spans="1:13" ht="15.5" x14ac:dyDescent="0.35">
      <c r="A23" s="53"/>
      <c r="C23" s="5"/>
      <c r="D23" s="5"/>
      <c r="E23" s="5"/>
      <c r="F23" s="5"/>
      <c r="G23" s="5"/>
      <c r="H23" s="5"/>
      <c r="I23" s="5"/>
      <c r="J23" s="5"/>
      <c r="K23" s="5"/>
      <c r="L23" s="5"/>
    </row>
    <row r="24" spans="1:13" ht="15.5" x14ac:dyDescent="0.35">
      <c r="A24" s="53"/>
      <c r="C24" s="5"/>
      <c r="D24" s="5"/>
      <c r="E24" s="5"/>
      <c r="F24" s="5"/>
      <c r="G24" s="5"/>
      <c r="H24" s="5"/>
      <c r="I24" s="5"/>
      <c r="J24" s="5"/>
      <c r="K24" s="5"/>
      <c r="L24" s="5"/>
    </row>
    <row r="25" spans="1:13" ht="15.5" x14ac:dyDescent="0.35">
      <c r="A25" s="137"/>
      <c r="B25" s="5"/>
      <c r="C25" s="5"/>
      <c r="D25" s="5"/>
      <c r="E25" s="5"/>
      <c r="F25" s="5"/>
      <c r="G25" s="5"/>
      <c r="H25" s="5"/>
      <c r="I25" s="5"/>
      <c r="J25" s="5"/>
      <c r="K25" s="5"/>
      <c r="L25" s="5"/>
    </row>
    <row r="26" spans="1:13" ht="15.5" x14ac:dyDescent="0.35">
      <c r="A26" s="137"/>
      <c r="B26" s="5"/>
      <c r="C26" s="5"/>
      <c r="D26" s="5"/>
      <c r="E26" s="5"/>
      <c r="F26" s="5"/>
      <c r="G26" s="5"/>
      <c r="H26" s="5"/>
      <c r="I26" s="5"/>
      <c r="J26" s="5"/>
      <c r="K26" s="5"/>
      <c r="L26" s="5"/>
    </row>
    <row r="27" spans="1:13" ht="15.5" x14ac:dyDescent="0.35">
      <c r="A27" s="137"/>
      <c r="C27" s="5"/>
      <c r="D27" s="5"/>
      <c r="E27" s="5"/>
      <c r="F27" s="5"/>
      <c r="G27" s="5"/>
      <c r="H27" s="5"/>
      <c r="I27" s="5"/>
      <c r="J27" s="5"/>
      <c r="K27" s="5"/>
      <c r="L27" s="5"/>
      <c r="M27" s="5"/>
    </row>
    <row r="28" spans="1:13" ht="15.5" x14ac:dyDescent="0.35">
      <c r="A28" s="137"/>
      <c r="B28" s="137"/>
      <c r="C28" s="5"/>
      <c r="D28" s="5"/>
      <c r="E28" s="5"/>
      <c r="F28" s="5"/>
      <c r="G28" s="5"/>
      <c r="H28" s="5"/>
      <c r="I28" s="5"/>
      <c r="J28" s="5"/>
      <c r="K28" s="5"/>
      <c r="L28" s="5"/>
      <c r="M28" s="5"/>
    </row>
    <row r="29" spans="1:13" ht="15.5" x14ac:dyDescent="0.35">
      <c r="A29" s="5"/>
      <c r="B29" s="5"/>
      <c r="C29" s="5"/>
      <c r="D29" s="5"/>
      <c r="E29" s="5"/>
      <c r="F29" s="5"/>
      <c r="G29" s="5"/>
      <c r="H29" s="5"/>
      <c r="I29" s="5"/>
      <c r="J29" s="5"/>
      <c r="K29" s="5"/>
      <c r="L29" s="5"/>
      <c r="M29" s="5"/>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D27"/>
  <sheetViews>
    <sheetView zoomScale="85" zoomScaleNormal="85" workbookViewId="0">
      <selection activeCell="A3" sqref="A3"/>
    </sheetView>
  </sheetViews>
  <sheetFormatPr defaultColWidth="12.54296875" defaultRowHeight="15.5" x14ac:dyDescent="0.35"/>
  <cols>
    <col min="1" max="1" width="63.26953125" style="5" customWidth="1"/>
    <col min="2" max="3" width="15.54296875" style="5" customWidth="1"/>
    <col min="4" max="4" width="36.1796875" style="5" customWidth="1"/>
    <col min="5" max="5" width="12.54296875" style="5" customWidth="1"/>
    <col min="6" max="16384" width="12.54296875" style="5"/>
  </cols>
  <sheetData>
    <row r="1" spans="1:4" ht="18" x14ac:dyDescent="0.4">
      <c r="A1" s="1" t="s">
        <v>0</v>
      </c>
    </row>
    <row r="3" spans="1:4" ht="18.5" thickBot="1" x14ac:dyDescent="0.45">
      <c r="A3" s="2" t="s">
        <v>467</v>
      </c>
    </row>
    <row r="4" spans="1:4" ht="16" thickBot="1" x14ac:dyDescent="0.4">
      <c r="A4" s="60" t="s">
        <v>193</v>
      </c>
      <c r="B4" s="61" t="s">
        <v>182</v>
      </c>
      <c r="C4" s="115" t="s">
        <v>183</v>
      </c>
      <c r="D4" s="62" t="s">
        <v>194</v>
      </c>
    </row>
    <row r="5" spans="1:4" x14ac:dyDescent="0.35">
      <c r="A5" s="63" t="s">
        <v>242</v>
      </c>
      <c r="B5" s="64"/>
      <c r="C5" s="65"/>
      <c r="D5" s="66"/>
    </row>
    <row r="6" spans="1:4" x14ac:dyDescent="0.35">
      <c r="A6" s="67" t="s">
        <v>219</v>
      </c>
      <c r="B6" s="68">
        <f>B5-B7</f>
        <v>0</v>
      </c>
      <c r="C6" s="69"/>
      <c r="D6" s="70"/>
    </row>
    <row r="7" spans="1:4" ht="16" thickBot="1" x14ac:dyDescent="0.4">
      <c r="A7" s="71" t="s">
        <v>243</v>
      </c>
      <c r="B7" s="116">
        <f>B8+B9</f>
        <v>0</v>
      </c>
      <c r="C7" s="69"/>
      <c r="D7" s="106"/>
    </row>
    <row r="8" spans="1:4" ht="16" thickBot="1" x14ac:dyDescent="0.4">
      <c r="A8" s="117" t="s">
        <v>195</v>
      </c>
      <c r="B8" s="118"/>
      <c r="C8" s="119"/>
      <c r="D8" s="78"/>
    </row>
    <row r="9" spans="1:4" ht="16" thickBot="1" x14ac:dyDescent="0.4">
      <c r="A9" s="71" t="s">
        <v>303</v>
      </c>
      <c r="B9" s="120"/>
      <c r="C9" s="119"/>
      <c r="D9" s="88"/>
    </row>
    <row r="10" spans="1:4" x14ac:dyDescent="0.35">
      <c r="A10" s="67" t="s">
        <v>219</v>
      </c>
      <c r="B10" s="121">
        <f>B9-B11-B12</f>
        <v>0</v>
      </c>
      <c r="C10" s="119"/>
      <c r="D10" s="88"/>
    </row>
    <row r="11" spans="1:4" ht="16" thickBot="1" x14ac:dyDescent="0.4">
      <c r="A11" s="122" t="s">
        <v>255</v>
      </c>
      <c r="B11" s="123"/>
      <c r="C11" s="124"/>
      <c r="D11" s="83"/>
    </row>
    <row r="12" spans="1:4" x14ac:dyDescent="0.35">
      <c r="A12" s="63" t="s">
        <v>249</v>
      </c>
      <c r="B12" s="125"/>
      <c r="C12" s="80"/>
      <c r="D12" s="63"/>
    </row>
    <row r="13" spans="1:4" ht="16" thickBot="1" x14ac:dyDescent="0.4">
      <c r="A13" s="71" t="s">
        <v>219</v>
      </c>
      <c r="B13" s="81">
        <f>B12-B14</f>
        <v>0</v>
      </c>
      <c r="C13" s="82">
        <f>C14</f>
        <v>0</v>
      </c>
      <c r="D13" s="83"/>
    </row>
    <row r="14" spans="1:4" x14ac:dyDescent="0.35">
      <c r="A14" s="78" t="s">
        <v>250</v>
      </c>
      <c r="B14" s="84">
        <f>SUM(B15:B19)</f>
        <v>0</v>
      </c>
      <c r="C14" s="85">
        <f>C15+C16+C17+C18+C19</f>
        <v>0</v>
      </c>
      <c r="D14" s="78"/>
    </row>
    <row r="15" spans="1:4" x14ac:dyDescent="0.35">
      <c r="A15" s="67" t="s">
        <v>215</v>
      </c>
      <c r="B15" s="86">
        <f>B20</f>
        <v>0</v>
      </c>
      <c r="C15" s="87">
        <f>C20</f>
        <v>0</v>
      </c>
      <c r="D15" s="88"/>
    </row>
    <row r="16" spans="1:4" x14ac:dyDescent="0.35">
      <c r="A16" s="67" t="s">
        <v>275</v>
      </c>
      <c r="B16" s="89"/>
      <c r="C16" s="90"/>
      <c r="D16" s="88"/>
    </row>
    <row r="17" spans="1:4" x14ac:dyDescent="0.35">
      <c r="A17" s="67" t="s">
        <v>276</v>
      </c>
      <c r="B17" s="89"/>
      <c r="C17" s="90"/>
      <c r="D17" s="88"/>
    </row>
    <row r="18" spans="1:4" x14ac:dyDescent="0.35">
      <c r="A18" s="67" t="s">
        <v>277</v>
      </c>
      <c r="B18" s="89"/>
      <c r="C18" s="90"/>
      <c r="D18" s="88"/>
    </row>
    <row r="19" spans="1:4" ht="16" thickBot="1" x14ac:dyDescent="0.4">
      <c r="A19" s="71" t="s">
        <v>278</v>
      </c>
      <c r="B19" s="91"/>
      <c r="C19" s="92"/>
      <c r="D19" s="83"/>
    </row>
    <row r="20" spans="1:4" x14ac:dyDescent="0.35">
      <c r="A20" s="63" t="s">
        <v>245</v>
      </c>
      <c r="B20" s="93">
        <f>B21+B22+B23</f>
        <v>0</v>
      </c>
      <c r="C20" s="94">
        <f>C21+C22+C23</f>
        <v>0</v>
      </c>
      <c r="D20" s="63"/>
    </row>
    <row r="21" spans="1:4" x14ac:dyDescent="0.35">
      <c r="A21" s="67" t="s">
        <v>216</v>
      </c>
      <c r="B21" s="95"/>
      <c r="C21" s="96"/>
      <c r="D21" s="88"/>
    </row>
    <row r="22" spans="1:4" x14ac:dyDescent="0.35">
      <c r="A22" s="67" t="s">
        <v>217</v>
      </c>
      <c r="B22" s="95"/>
      <c r="C22" s="96"/>
      <c r="D22" s="88"/>
    </row>
    <row r="23" spans="1:4" ht="16" thickBot="1" x14ac:dyDescent="0.4">
      <c r="A23" s="71" t="s">
        <v>218</v>
      </c>
      <c r="B23" s="97"/>
      <c r="C23" s="98"/>
      <c r="D23" s="83"/>
    </row>
    <row r="24" spans="1:4" x14ac:dyDescent="0.35">
      <c r="A24" s="99"/>
      <c r="B24" s="99"/>
      <c r="C24" s="99"/>
      <c r="D24" s="99"/>
    </row>
    <row r="25" spans="1:4" x14ac:dyDescent="0.35">
      <c r="A25" s="100" t="s">
        <v>203</v>
      </c>
      <c r="B25" s="99"/>
      <c r="C25" s="99"/>
      <c r="D25" s="99"/>
    </row>
    <row r="26" spans="1:4" x14ac:dyDescent="0.35">
      <c r="A26" s="99" t="s">
        <v>220</v>
      </c>
      <c r="B26" s="99"/>
      <c r="C26" s="99"/>
      <c r="D26" s="99"/>
    </row>
    <row r="27" spans="1:4" x14ac:dyDescent="0.35">
      <c r="A27" s="99"/>
      <c r="B27" s="99"/>
      <c r="C27" s="99"/>
      <c r="D27" s="99"/>
    </row>
  </sheetData>
  <pageMargins left="0.25" right="0.25" top="0.75" bottom="0.75" header="0.3" footer="0.3"/>
  <pageSetup paperSize="9" scale="60" orientation="landscape" horizontalDpi="300" verticalDpi="300"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Zeros="0" zoomScaleNormal="100" workbookViewId="0">
      <selection activeCell="D5" sqref="D5"/>
    </sheetView>
  </sheetViews>
  <sheetFormatPr defaultColWidth="9.1796875" defaultRowHeight="14.5" x14ac:dyDescent="0.35"/>
  <cols>
    <col min="1" max="1" width="30.7265625" style="7" customWidth="1"/>
    <col min="2" max="4" width="21.81640625" style="7" customWidth="1"/>
    <col min="5" max="16384" width="9.1796875" style="7"/>
  </cols>
  <sheetData>
    <row r="1" spans="1:5" ht="18" x14ac:dyDescent="0.4">
      <c r="A1" s="1" t="s">
        <v>0</v>
      </c>
    </row>
    <row r="2" spans="1:5" ht="15.5" x14ac:dyDescent="0.35">
      <c r="A2" s="15"/>
      <c r="B2" s="8"/>
      <c r="C2" s="8"/>
      <c r="D2" s="8"/>
      <c r="E2" s="8"/>
    </row>
    <row r="3" spans="1:5" ht="18" x14ac:dyDescent="0.4">
      <c r="A3" s="2" t="s">
        <v>295</v>
      </c>
    </row>
    <row r="4" spans="1:5" ht="15" thickBot="1" x14ac:dyDescent="0.4">
      <c r="A4" s="9"/>
    </row>
    <row r="5" spans="1:5" s="10" customFormat="1" ht="39.5" thickBot="1" x14ac:dyDescent="0.3">
      <c r="A5" s="113"/>
      <c r="B5" s="139" t="s">
        <v>289</v>
      </c>
      <c r="C5" s="139" t="s">
        <v>290</v>
      </c>
      <c r="D5" s="140" t="s">
        <v>471</v>
      </c>
      <c r="E5" s="12"/>
    </row>
    <row r="6" spans="1:5" s="13" customFormat="1" x14ac:dyDescent="0.35">
      <c r="A6" s="141"/>
      <c r="B6" s="142"/>
      <c r="C6" s="142"/>
      <c r="D6" s="143"/>
    </row>
    <row r="7" spans="1:5" s="14" customFormat="1" ht="51" x14ac:dyDescent="0.25">
      <c r="A7" s="144" t="s">
        <v>377</v>
      </c>
      <c r="B7" s="145"/>
      <c r="C7" s="145"/>
      <c r="D7" s="145"/>
    </row>
    <row r="8" spans="1:5" s="14" customFormat="1" x14ac:dyDescent="0.25">
      <c r="A8" s="144"/>
      <c r="B8" s="145"/>
      <c r="C8" s="145"/>
      <c r="D8" s="145"/>
    </row>
    <row r="9" spans="1:5" s="14" customFormat="1" ht="38.5" x14ac:dyDescent="0.25">
      <c r="A9" s="144" t="s">
        <v>378</v>
      </c>
      <c r="B9" s="145"/>
      <c r="C9" s="145"/>
      <c r="D9" s="145"/>
    </row>
    <row r="10" spans="1:5" s="14" customFormat="1" x14ac:dyDescent="0.25">
      <c r="A10" s="144"/>
      <c r="B10" s="145"/>
      <c r="C10" s="145"/>
      <c r="D10" s="145"/>
    </row>
    <row r="11" spans="1:5" s="14" customFormat="1" ht="25.5" x14ac:dyDescent="0.25">
      <c r="A11" s="144" t="s">
        <v>379</v>
      </c>
      <c r="B11" s="145"/>
      <c r="C11" s="145"/>
      <c r="D11" s="145"/>
    </row>
    <row r="12" spans="1:5" ht="15" thickBot="1" x14ac:dyDescent="0.4">
      <c r="A12" s="146"/>
      <c r="B12" s="147"/>
      <c r="C12" s="147"/>
      <c r="D12" s="147"/>
    </row>
    <row r="13" spans="1:5" x14ac:dyDescent="0.35">
      <c r="A13" s="4"/>
      <c r="B13" s="4"/>
      <c r="C13" s="4"/>
      <c r="D13" s="4"/>
    </row>
    <row r="14" spans="1:5" x14ac:dyDescent="0.35">
      <c r="A14" s="4" t="s">
        <v>291</v>
      </c>
      <c r="B14" s="4"/>
      <c r="C14" s="4"/>
      <c r="D14" s="4"/>
    </row>
    <row r="15" spans="1:5" x14ac:dyDescent="0.35">
      <c r="A15" s="4" t="s">
        <v>292</v>
      </c>
      <c r="B15" s="4"/>
      <c r="C15" s="4"/>
      <c r="D15" s="4"/>
    </row>
    <row r="16" spans="1:5" x14ac:dyDescent="0.35">
      <c r="A16" s="4" t="s">
        <v>293</v>
      </c>
      <c r="B16" s="4"/>
      <c r="C16" s="4"/>
      <c r="D16" s="4"/>
    </row>
    <row r="17" spans="1:4" x14ac:dyDescent="0.35">
      <c r="A17" s="4" t="s">
        <v>294</v>
      </c>
      <c r="B17" s="4"/>
      <c r="C17" s="4"/>
      <c r="D17" s="4"/>
    </row>
    <row r="18" spans="1:4" x14ac:dyDescent="0.35">
      <c r="A18" s="4"/>
      <c r="B18" s="4"/>
      <c r="C18" s="4"/>
      <c r="D18" s="4"/>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zoomScale="85" zoomScaleNormal="85" workbookViewId="0">
      <selection activeCell="I12" sqref="I12"/>
    </sheetView>
  </sheetViews>
  <sheetFormatPr defaultColWidth="9.1796875" defaultRowHeight="14.5" x14ac:dyDescent="0.35"/>
  <cols>
    <col min="1" max="1" width="49.7265625" style="148" customWidth="1"/>
    <col min="2" max="5" width="13.81640625" style="148" customWidth="1"/>
    <col min="6" max="16384" width="9.1796875" style="148"/>
  </cols>
  <sheetData>
    <row r="1" spans="1:7" ht="18" x14ac:dyDescent="0.4">
      <c r="A1" s="126" t="s">
        <v>0</v>
      </c>
    </row>
    <row r="3" spans="1:7" ht="18" x14ac:dyDescent="0.4">
      <c r="A3" s="149" t="s">
        <v>389</v>
      </c>
    </row>
    <row r="4" spans="1:7" ht="15" thickBot="1" x14ac:dyDescent="0.4"/>
    <row r="5" spans="1:7" ht="29.25" customHeight="1" thickBot="1" x14ac:dyDescent="0.4">
      <c r="A5" s="150"/>
      <c r="B5" s="259" t="s">
        <v>380</v>
      </c>
      <c r="C5" s="260"/>
      <c r="D5" s="259" t="s">
        <v>471</v>
      </c>
      <c r="E5" s="260"/>
    </row>
    <row r="6" spans="1:7" x14ac:dyDescent="0.35">
      <c r="A6" s="151"/>
      <c r="B6" s="152" t="s">
        <v>381</v>
      </c>
      <c r="C6" s="153" t="s">
        <v>382</v>
      </c>
      <c r="D6" s="152" t="s">
        <v>381</v>
      </c>
      <c r="E6" s="153" t="s">
        <v>382</v>
      </c>
    </row>
    <row r="7" spans="1:7" ht="15" thickBot="1" x14ac:dyDescent="0.4">
      <c r="A7" s="154"/>
      <c r="B7" s="155"/>
      <c r="C7" s="156"/>
      <c r="D7" s="155"/>
      <c r="E7" s="157"/>
    </row>
    <row r="8" spans="1:7" x14ac:dyDescent="0.35">
      <c r="A8" s="158" t="s">
        <v>383</v>
      </c>
      <c r="B8" s="159"/>
      <c r="C8" s="160"/>
      <c r="D8" s="159"/>
      <c r="E8" s="161"/>
      <c r="F8" s="162"/>
      <c r="G8" s="162"/>
    </row>
    <row r="9" spans="1:7" x14ac:dyDescent="0.35">
      <c r="A9" s="163" t="s">
        <v>384</v>
      </c>
      <c r="B9" s="164"/>
      <c r="C9" s="165"/>
      <c r="D9" s="164"/>
      <c r="E9" s="166"/>
      <c r="F9" s="162"/>
      <c r="G9" s="162"/>
    </row>
    <row r="10" spans="1:7" x14ac:dyDescent="0.35">
      <c r="A10" s="163" t="s">
        <v>385</v>
      </c>
      <c r="B10" s="164"/>
      <c r="C10" s="165"/>
      <c r="D10" s="164"/>
      <c r="E10" s="166"/>
      <c r="F10" s="162"/>
      <c r="G10" s="162"/>
    </row>
    <row r="11" spans="1:7" x14ac:dyDescent="0.35">
      <c r="A11" s="167" t="s">
        <v>386</v>
      </c>
      <c r="B11" s="168"/>
      <c r="C11" s="169"/>
      <c r="D11" s="168"/>
      <c r="E11" s="170"/>
      <c r="F11" s="162"/>
      <c r="G11" s="162"/>
    </row>
    <row r="12" spans="1:7" ht="37.5" x14ac:dyDescent="0.35">
      <c r="A12" s="171" t="s">
        <v>387</v>
      </c>
      <c r="B12" s="159"/>
      <c r="C12" s="160"/>
      <c r="D12" s="159"/>
      <c r="E12" s="161"/>
      <c r="F12" s="162"/>
      <c r="G12" s="162"/>
    </row>
    <row r="13" spans="1:7" x14ac:dyDescent="0.35">
      <c r="A13" s="163" t="s">
        <v>384</v>
      </c>
      <c r="B13" s="164"/>
      <c r="C13" s="165"/>
      <c r="D13" s="164"/>
      <c r="E13" s="166"/>
      <c r="F13" s="162"/>
      <c r="G13" s="162"/>
    </row>
    <row r="14" spans="1:7" x14ac:dyDescent="0.35">
      <c r="A14" s="163" t="s">
        <v>385</v>
      </c>
      <c r="B14" s="164"/>
      <c r="C14" s="165"/>
      <c r="D14" s="164"/>
      <c r="E14" s="166"/>
      <c r="F14" s="162"/>
      <c r="G14" s="162"/>
    </row>
    <row r="15" spans="1:7" x14ac:dyDescent="0.35">
      <c r="A15" s="167" t="s">
        <v>386</v>
      </c>
      <c r="B15" s="168"/>
      <c r="C15" s="169"/>
      <c r="D15" s="168"/>
      <c r="E15" s="170"/>
      <c r="F15" s="162"/>
      <c r="G15" s="162"/>
    </row>
    <row r="16" spans="1:7" x14ac:dyDescent="0.35">
      <c r="A16" s="163" t="s">
        <v>388</v>
      </c>
      <c r="B16" s="159"/>
      <c r="C16" s="160"/>
      <c r="D16" s="159"/>
      <c r="E16" s="161"/>
      <c r="F16" s="162"/>
      <c r="G16" s="162"/>
    </row>
    <row r="17" spans="1:7" x14ac:dyDescent="0.35">
      <c r="A17" s="163" t="s">
        <v>384</v>
      </c>
      <c r="B17" s="164"/>
      <c r="C17" s="165"/>
      <c r="D17" s="172"/>
      <c r="E17" s="173"/>
      <c r="F17" s="162"/>
      <c r="G17" s="162"/>
    </row>
    <row r="18" spans="1:7" x14ac:dyDescent="0.35">
      <c r="A18" s="163" t="s">
        <v>385</v>
      </c>
      <c r="B18" s="164"/>
      <c r="C18" s="165"/>
      <c r="D18" s="172"/>
      <c r="E18" s="173"/>
      <c r="F18" s="162"/>
      <c r="G18" s="162"/>
    </row>
    <row r="19" spans="1:7" ht="15" thickBot="1" x14ac:dyDescent="0.4">
      <c r="A19" s="174" t="s">
        <v>386</v>
      </c>
      <c r="B19" s="175"/>
      <c r="C19" s="176"/>
      <c r="D19" s="177"/>
      <c r="E19" s="178"/>
      <c r="F19" s="162"/>
      <c r="G19" s="162"/>
    </row>
  </sheetData>
  <mergeCells count="2">
    <mergeCell ref="B5:C5"/>
    <mergeCell ref="D5:E5"/>
  </mergeCells>
  <pageMargins left="0.7" right="0.7" top="0.75" bottom="0.75" header="0.3" footer="0.3"/>
  <pageSetup paperSize="9"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workbookViewId="0">
      <selection activeCell="F13" sqref="F13"/>
    </sheetView>
  </sheetViews>
  <sheetFormatPr defaultColWidth="9.1796875" defaultRowHeight="12.5" x14ac:dyDescent="0.25"/>
  <cols>
    <col min="1" max="1" width="74" style="203" customWidth="1"/>
    <col min="2" max="3" width="33.54296875" style="203" customWidth="1"/>
    <col min="4" max="4" width="54.26953125" style="203" customWidth="1"/>
    <col min="5" max="5" width="20.54296875" style="203" customWidth="1"/>
    <col min="6" max="16384" width="9.1796875" style="203"/>
  </cols>
  <sheetData>
    <row r="1" spans="1:5" ht="18" x14ac:dyDescent="0.4">
      <c r="A1" s="45" t="s">
        <v>0</v>
      </c>
      <c r="B1" s="201"/>
      <c r="C1" s="202"/>
      <c r="D1" s="202"/>
    </row>
    <row r="2" spans="1:5" ht="17.5" x14ac:dyDescent="0.25">
      <c r="A2" s="204"/>
      <c r="B2" s="204"/>
      <c r="C2" s="205"/>
      <c r="D2" s="205"/>
    </row>
    <row r="3" spans="1:5" ht="18" x14ac:dyDescent="0.25">
      <c r="A3" s="206" t="s">
        <v>399</v>
      </c>
      <c r="B3" s="206"/>
      <c r="C3" s="202"/>
      <c r="D3" s="202"/>
    </row>
    <row r="4" spans="1:5" ht="18" x14ac:dyDescent="0.25">
      <c r="A4" s="206"/>
    </row>
    <row r="5" spans="1:5" x14ac:dyDescent="0.25">
      <c r="A5" s="207"/>
    </row>
    <row r="6" spans="1:5" ht="13" x14ac:dyDescent="0.25">
      <c r="A6" s="208"/>
      <c r="B6" s="209" t="s">
        <v>400</v>
      </c>
      <c r="C6" s="209" t="s">
        <v>401</v>
      </c>
      <c r="D6" s="210" t="s">
        <v>402</v>
      </c>
      <c r="E6" s="211"/>
    </row>
    <row r="7" spans="1:5" x14ac:dyDescent="0.25">
      <c r="A7" s="199" t="s">
        <v>403</v>
      </c>
      <c r="B7" s="212"/>
      <c r="C7" s="212"/>
      <c r="D7" s="212"/>
    </row>
    <row r="8" spans="1:5" x14ac:dyDescent="0.25">
      <c r="A8" s="199" t="s">
        <v>404</v>
      </c>
      <c r="B8" s="212"/>
      <c r="C8" s="212"/>
      <c r="D8" s="212"/>
    </row>
    <row r="9" spans="1:5" x14ac:dyDescent="0.25">
      <c r="A9" s="199" t="s">
        <v>405</v>
      </c>
      <c r="B9" s="212"/>
      <c r="C9" s="212"/>
      <c r="D9" s="212"/>
    </row>
    <row r="10" spans="1:5" x14ac:dyDescent="0.25">
      <c r="A10" s="213" t="s">
        <v>406</v>
      </c>
      <c r="B10" s="214"/>
      <c r="C10" s="214"/>
      <c r="D10" s="214"/>
    </row>
    <row r="11" spans="1:5" x14ac:dyDescent="0.25">
      <c r="A11" s="213" t="s">
        <v>407</v>
      </c>
      <c r="B11" s="214"/>
      <c r="C11" s="214"/>
      <c r="D11" s="214"/>
    </row>
    <row r="12" spans="1:5" x14ac:dyDescent="0.25">
      <c r="A12" s="213" t="s">
        <v>408</v>
      </c>
      <c r="B12" s="214"/>
      <c r="C12" s="214"/>
      <c r="D12" s="214"/>
    </row>
    <row r="13" spans="1:5" x14ac:dyDescent="0.25">
      <c r="A13" s="213" t="s">
        <v>409</v>
      </c>
      <c r="B13" s="214"/>
      <c r="C13" s="214"/>
      <c r="D13" s="214"/>
    </row>
    <row r="14" spans="1:5" x14ac:dyDescent="0.25">
      <c r="A14" s="213" t="s">
        <v>410</v>
      </c>
      <c r="B14" s="214"/>
      <c r="C14" s="214"/>
      <c r="D14" s="214"/>
    </row>
    <row r="15" spans="1:5" x14ac:dyDescent="0.25">
      <c r="A15" s="213" t="s">
        <v>411</v>
      </c>
      <c r="B15" s="214"/>
      <c r="C15" s="214"/>
      <c r="D15" s="214"/>
    </row>
    <row r="16" spans="1:5" x14ac:dyDescent="0.25">
      <c r="A16" s="213" t="s">
        <v>412</v>
      </c>
      <c r="B16" s="214"/>
      <c r="C16" s="214"/>
      <c r="D16" s="214"/>
    </row>
    <row r="17" spans="1:4" x14ac:dyDescent="0.25">
      <c r="A17" s="213" t="s">
        <v>413</v>
      </c>
      <c r="B17" s="214"/>
      <c r="C17" s="214"/>
      <c r="D17" s="214"/>
    </row>
    <row r="18" spans="1:4" x14ac:dyDescent="0.25">
      <c r="A18" s="213" t="s">
        <v>414</v>
      </c>
      <c r="B18" s="214"/>
      <c r="C18" s="214"/>
      <c r="D18" s="214"/>
    </row>
    <row r="19" spans="1:4" x14ac:dyDescent="0.25">
      <c r="A19" s="213" t="s">
        <v>415</v>
      </c>
      <c r="B19" s="214"/>
      <c r="C19" s="214"/>
      <c r="D19" s="214"/>
    </row>
    <row r="20" spans="1:4" x14ac:dyDescent="0.25">
      <c r="A20" s="213" t="s">
        <v>416</v>
      </c>
      <c r="B20" s="214"/>
      <c r="C20" s="214"/>
      <c r="D20" s="214"/>
    </row>
    <row r="21" spans="1:4" x14ac:dyDescent="0.25">
      <c r="A21" s="199" t="s">
        <v>417</v>
      </c>
      <c r="B21" s="212"/>
      <c r="C21" s="212"/>
      <c r="D21" s="212"/>
    </row>
    <row r="22" spans="1:4" x14ac:dyDescent="0.25">
      <c r="A22" s="199" t="s">
        <v>418</v>
      </c>
      <c r="B22" s="212"/>
      <c r="C22" s="212"/>
      <c r="D22" s="212"/>
    </row>
    <row r="23" spans="1:4" ht="25" x14ac:dyDescent="0.25">
      <c r="A23" s="215" t="s">
        <v>419</v>
      </c>
      <c r="B23" s="212"/>
      <c r="C23" s="212"/>
      <c r="D23" s="212"/>
    </row>
    <row r="24" spans="1:4" ht="25" x14ac:dyDescent="0.25">
      <c r="A24" s="215" t="s">
        <v>420</v>
      </c>
      <c r="B24" s="212"/>
      <c r="C24" s="212"/>
      <c r="D24" s="212"/>
    </row>
    <row r="25" spans="1:4" x14ac:dyDescent="0.25">
      <c r="A25" s="199" t="s">
        <v>421</v>
      </c>
      <c r="B25" s="212"/>
      <c r="C25" s="212"/>
      <c r="D25" s="212"/>
    </row>
    <row r="26" spans="1:4" ht="25" x14ac:dyDescent="0.25">
      <c r="A26" s="199" t="s">
        <v>422</v>
      </c>
      <c r="B26" s="212"/>
      <c r="C26" s="212"/>
      <c r="D26" s="212"/>
    </row>
    <row r="27" spans="1:4" x14ac:dyDescent="0.25">
      <c r="A27" s="199" t="s">
        <v>423</v>
      </c>
      <c r="B27" s="212"/>
      <c r="C27" s="212"/>
      <c r="D27" s="212"/>
    </row>
    <row r="28" spans="1:4" x14ac:dyDescent="0.25">
      <c r="A28" s="199" t="s">
        <v>424</v>
      </c>
      <c r="B28" s="212"/>
      <c r="C28" s="212"/>
      <c r="D28" s="212"/>
    </row>
    <row r="29" spans="1:4" ht="25" x14ac:dyDescent="0.25">
      <c r="A29" s="199" t="s">
        <v>425</v>
      </c>
      <c r="B29" s="212"/>
      <c r="C29" s="212"/>
      <c r="D29" s="212"/>
    </row>
    <row r="30" spans="1:4" ht="25" x14ac:dyDescent="0.25">
      <c r="A30" s="199" t="s">
        <v>426</v>
      </c>
      <c r="B30" s="212"/>
      <c r="C30" s="212"/>
      <c r="D30" s="212"/>
    </row>
    <row r="31" spans="1:4" ht="25" x14ac:dyDescent="0.25">
      <c r="A31" s="199" t="s">
        <v>427</v>
      </c>
      <c r="B31" s="212"/>
      <c r="C31" s="212"/>
      <c r="D31" s="212"/>
    </row>
    <row r="32" spans="1:4" x14ac:dyDescent="0.25">
      <c r="A32" s="199" t="s">
        <v>428</v>
      </c>
      <c r="B32" s="212"/>
      <c r="C32" s="212"/>
      <c r="D32" s="212"/>
    </row>
    <row r="33" spans="1:4" ht="25" x14ac:dyDescent="0.25">
      <c r="A33" s="199" t="s">
        <v>429</v>
      </c>
      <c r="B33" s="212"/>
      <c r="C33" s="212"/>
      <c r="D33" s="212"/>
    </row>
    <row r="34" spans="1:4" x14ac:dyDescent="0.25">
      <c r="A34" s="216" t="s">
        <v>430</v>
      </c>
      <c r="B34" s="214"/>
      <c r="C34" s="214"/>
      <c r="D34" s="214"/>
    </row>
    <row r="35" spans="1:4" x14ac:dyDescent="0.25">
      <c r="A35" s="216" t="s">
        <v>431</v>
      </c>
      <c r="B35" s="214"/>
      <c r="C35" s="214"/>
      <c r="D35" s="214"/>
    </row>
    <row r="36" spans="1:4" x14ac:dyDescent="0.25">
      <c r="A36" s="216" t="s">
        <v>432</v>
      </c>
      <c r="B36" s="214"/>
      <c r="C36" s="214"/>
      <c r="D36" s="214"/>
    </row>
    <row r="37" spans="1:4" x14ac:dyDescent="0.25">
      <c r="A37" s="216" t="s">
        <v>433</v>
      </c>
      <c r="B37" s="214"/>
      <c r="C37" s="214"/>
      <c r="D37" s="214"/>
    </row>
    <row r="38" spans="1:4" x14ac:dyDescent="0.25">
      <c r="A38" s="200" t="s">
        <v>434</v>
      </c>
      <c r="B38" s="212"/>
      <c r="C38" s="212"/>
      <c r="D38" s="212"/>
    </row>
    <row r="39" spans="1:4" x14ac:dyDescent="0.25">
      <c r="A39" s="217"/>
      <c r="B39" s="217"/>
      <c r="C39" s="217"/>
      <c r="D39" s="217"/>
    </row>
    <row r="40" spans="1:4" x14ac:dyDescent="0.25">
      <c r="A40" s="207"/>
      <c r="B40" s="217"/>
      <c r="C40" s="217"/>
      <c r="D40" s="217"/>
    </row>
    <row r="41" spans="1:4" ht="14.25" customHeight="1" x14ac:dyDescent="0.25">
      <c r="A41" s="218" t="s">
        <v>435</v>
      </c>
      <c r="B41" s="218" t="s">
        <v>436</v>
      </c>
      <c r="C41" s="218" t="s">
        <v>437</v>
      </c>
      <c r="D41" s="219" t="s">
        <v>438</v>
      </c>
    </row>
    <row r="42" spans="1:4" x14ac:dyDescent="0.25">
      <c r="A42" s="215" t="s">
        <v>439</v>
      </c>
      <c r="B42" s="212"/>
      <c r="C42" s="212"/>
      <c r="D42" s="212"/>
    </row>
    <row r="43" spans="1:4" x14ac:dyDescent="0.25">
      <c r="A43" s="215" t="s">
        <v>440</v>
      </c>
      <c r="B43" s="212"/>
      <c r="C43" s="212"/>
      <c r="D43" s="212"/>
    </row>
    <row r="44" spans="1:4" x14ac:dyDescent="0.25">
      <c r="A44" s="215" t="s">
        <v>441</v>
      </c>
      <c r="B44" s="212"/>
      <c r="C44" s="212"/>
      <c r="D44" s="212"/>
    </row>
    <row r="45" spans="1:4" x14ac:dyDescent="0.25">
      <c r="A45" s="200" t="s">
        <v>434</v>
      </c>
      <c r="B45" s="212"/>
      <c r="C45" s="212"/>
      <c r="D45" s="212"/>
    </row>
  </sheetData>
  <pageMargins left="0.7" right="0.7" top="0.75" bottom="0.75" header="0.3" footer="0.3"/>
  <pageSetup paperSize="9" orientation="portrait" horizontalDpi="300" verticalDpi="3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A14" sqref="A14"/>
    </sheetView>
  </sheetViews>
  <sheetFormatPr defaultColWidth="9.1796875" defaultRowHeight="14.5" x14ac:dyDescent="0.35"/>
  <cols>
    <col min="1" max="1" width="42.26953125" style="148" customWidth="1"/>
    <col min="2" max="4" width="15.7265625" style="148" customWidth="1"/>
    <col min="5" max="16384" width="9.1796875" style="148"/>
  </cols>
  <sheetData>
    <row r="1" spans="1:4" ht="18" x14ac:dyDescent="0.4">
      <c r="A1" s="179" t="s">
        <v>0</v>
      </c>
    </row>
    <row r="3" spans="1:4" ht="18" x14ac:dyDescent="0.4">
      <c r="A3" s="149" t="s">
        <v>442</v>
      </c>
    </row>
    <row r="4" spans="1:4" ht="15" thickBot="1" x14ac:dyDescent="0.4"/>
    <row r="5" spans="1:4" x14ac:dyDescent="0.35">
      <c r="A5" s="189"/>
      <c r="B5" s="190" t="s">
        <v>390</v>
      </c>
      <c r="C5" s="190" t="s">
        <v>391</v>
      </c>
      <c r="D5" s="191" t="s">
        <v>392</v>
      </c>
    </row>
    <row r="6" spans="1:4" ht="25" customHeight="1" x14ac:dyDescent="0.35">
      <c r="A6" s="192" t="s">
        <v>393</v>
      </c>
      <c r="B6" s="180"/>
      <c r="C6" s="180"/>
      <c r="D6" s="193"/>
    </row>
    <row r="7" spans="1:4" ht="25" customHeight="1" x14ac:dyDescent="0.35">
      <c r="A7" s="192" t="s">
        <v>394</v>
      </c>
      <c r="B7" s="181"/>
      <c r="C7" s="181"/>
      <c r="D7" s="194"/>
    </row>
    <row r="8" spans="1:4" ht="25" customHeight="1" x14ac:dyDescent="0.35">
      <c r="A8" s="192" t="s">
        <v>395</v>
      </c>
      <c r="B8" s="182">
        <f>B6*B7</f>
        <v>0</v>
      </c>
      <c r="C8" s="182">
        <f>C6*C7</f>
        <v>0</v>
      </c>
      <c r="D8" s="195">
        <f>D6*D7</f>
        <v>0</v>
      </c>
    </row>
    <row r="9" spans="1:4" ht="25" customHeight="1" x14ac:dyDescent="0.35">
      <c r="A9" s="192" t="s">
        <v>396</v>
      </c>
      <c r="B9" s="181"/>
      <c r="C9" s="181"/>
      <c r="D9" s="194"/>
    </row>
    <row r="10" spans="1:4" ht="25" customHeight="1" x14ac:dyDescent="0.35">
      <c r="A10" s="192" t="s">
        <v>397</v>
      </c>
      <c r="B10" s="182">
        <f>B6*B9</f>
        <v>0</v>
      </c>
      <c r="C10" s="182">
        <f>C6*C9</f>
        <v>0</v>
      </c>
      <c r="D10" s="195">
        <f>D6*D9</f>
        <v>0</v>
      </c>
    </row>
    <row r="11" spans="1:4" ht="25" customHeight="1" thickBot="1" x14ac:dyDescent="0.4">
      <c r="A11" s="196" t="s">
        <v>398</v>
      </c>
      <c r="B11" s="197">
        <f>B8-B10</f>
        <v>0</v>
      </c>
      <c r="C11" s="197">
        <f>C8-C10</f>
        <v>0</v>
      </c>
      <c r="D11" s="198">
        <f>D8-D10</f>
        <v>0</v>
      </c>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D23"/>
  <sheetViews>
    <sheetView zoomScaleNormal="100" workbookViewId="0">
      <selection activeCell="H16" sqref="H16"/>
    </sheetView>
  </sheetViews>
  <sheetFormatPr defaultColWidth="12.54296875" defaultRowHeight="15.5" x14ac:dyDescent="0.35"/>
  <cols>
    <col min="1" max="1" width="58.7265625" style="5" customWidth="1"/>
    <col min="2" max="3" width="15.54296875" style="5" customWidth="1"/>
    <col min="4" max="4" width="36.1796875" style="5" customWidth="1"/>
    <col min="5" max="5" width="12.54296875" style="5" customWidth="1"/>
    <col min="6" max="16384" width="12.54296875" style="5"/>
  </cols>
  <sheetData>
    <row r="1" spans="1:4" ht="18" x14ac:dyDescent="0.4">
      <c r="A1" s="1" t="s">
        <v>0</v>
      </c>
    </row>
    <row r="3" spans="1:4" ht="18.5" thickBot="1" x14ac:dyDescent="0.45">
      <c r="A3" s="2" t="s">
        <v>468</v>
      </c>
    </row>
    <row r="4" spans="1:4" ht="16" thickBot="1" x14ac:dyDescent="0.4">
      <c r="A4" s="60" t="s">
        <v>193</v>
      </c>
      <c r="B4" s="61" t="s">
        <v>182</v>
      </c>
      <c r="C4" s="61" t="s">
        <v>183</v>
      </c>
      <c r="D4" s="62" t="s">
        <v>194</v>
      </c>
    </row>
    <row r="5" spans="1:4" x14ac:dyDescent="0.35">
      <c r="A5" s="63" t="s">
        <v>201</v>
      </c>
      <c r="B5" s="64"/>
      <c r="C5" s="65"/>
      <c r="D5" s="66"/>
    </row>
    <row r="6" spans="1:4" x14ac:dyDescent="0.35">
      <c r="A6" s="67" t="s">
        <v>219</v>
      </c>
      <c r="B6" s="68">
        <f>B5-B7</f>
        <v>0</v>
      </c>
      <c r="C6" s="69"/>
      <c r="D6" s="70"/>
    </row>
    <row r="7" spans="1:4" ht="16" thickBot="1" x14ac:dyDescent="0.4">
      <c r="A7" s="71" t="s">
        <v>200</v>
      </c>
      <c r="B7" s="72">
        <f>B8+B9</f>
        <v>0</v>
      </c>
      <c r="C7" s="69"/>
      <c r="D7" s="73"/>
    </row>
    <row r="8" spans="1:4" ht="16" thickBot="1" x14ac:dyDescent="0.4">
      <c r="A8" s="74" t="s">
        <v>195</v>
      </c>
      <c r="B8" s="75"/>
      <c r="C8" s="76"/>
      <c r="D8" s="77"/>
    </row>
    <row r="9" spans="1:4" x14ac:dyDescent="0.35">
      <c r="A9" s="78" t="s">
        <v>244</v>
      </c>
      <c r="B9" s="79"/>
      <c r="C9" s="80"/>
      <c r="D9" s="78"/>
    </row>
    <row r="10" spans="1:4" ht="16" thickBot="1" x14ac:dyDescent="0.4">
      <c r="A10" s="71" t="s">
        <v>219</v>
      </c>
      <c r="B10" s="81">
        <f>B9-B11</f>
        <v>0</v>
      </c>
      <c r="C10" s="82">
        <f>C11</f>
        <v>0</v>
      </c>
      <c r="D10" s="83"/>
    </row>
    <row r="11" spans="1:4" x14ac:dyDescent="0.35">
      <c r="A11" s="78" t="s">
        <v>202</v>
      </c>
      <c r="B11" s="84">
        <f>SUM(B12:B16)</f>
        <v>0</v>
      </c>
      <c r="C11" s="85">
        <f>C12+C13+C14+C15+C16</f>
        <v>0</v>
      </c>
      <c r="D11" s="78"/>
    </row>
    <row r="12" spans="1:4" x14ac:dyDescent="0.35">
      <c r="A12" s="67" t="s">
        <v>215</v>
      </c>
      <c r="B12" s="86">
        <f>B17</f>
        <v>0</v>
      </c>
      <c r="C12" s="87">
        <f>C17</f>
        <v>0</v>
      </c>
      <c r="D12" s="88"/>
    </row>
    <row r="13" spans="1:4" x14ac:dyDescent="0.35">
      <c r="A13" s="67" t="s">
        <v>275</v>
      </c>
      <c r="B13" s="89"/>
      <c r="C13" s="90"/>
      <c r="D13" s="88"/>
    </row>
    <row r="14" spans="1:4" x14ac:dyDescent="0.35">
      <c r="A14" s="67" t="s">
        <v>276</v>
      </c>
      <c r="B14" s="89"/>
      <c r="C14" s="90"/>
      <c r="D14" s="88"/>
    </row>
    <row r="15" spans="1:4" x14ac:dyDescent="0.35">
      <c r="A15" s="67" t="s">
        <v>277</v>
      </c>
      <c r="B15" s="89"/>
      <c r="C15" s="90"/>
      <c r="D15" s="88"/>
    </row>
    <row r="16" spans="1:4" ht="16" thickBot="1" x14ac:dyDescent="0.4">
      <c r="A16" s="71" t="s">
        <v>278</v>
      </c>
      <c r="B16" s="91"/>
      <c r="C16" s="92"/>
      <c r="D16" s="83"/>
    </row>
    <row r="17" spans="1:4" x14ac:dyDescent="0.35">
      <c r="A17" s="63" t="s">
        <v>246</v>
      </c>
      <c r="B17" s="93">
        <f>B18+B19+B20</f>
        <v>0</v>
      </c>
      <c r="C17" s="94">
        <f>C18+C19+C20</f>
        <v>0</v>
      </c>
      <c r="D17" s="63"/>
    </row>
    <row r="18" spans="1:4" x14ac:dyDescent="0.35">
      <c r="A18" s="67" t="s">
        <v>216</v>
      </c>
      <c r="B18" s="95"/>
      <c r="C18" s="96"/>
      <c r="D18" s="88"/>
    </row>
    <row r="19" spans="1:4" x14ac:dyDescent="0.35">
      <c r="A19" s="67" t="s">
        <v>217</v>
      </c>
      <c r="B19" s="95"/>
      <c r="C19" s="96"/>
      <c r="D19" s="88"/>
    </row>
    <row r="20" spans="1:4" ht="16" thickBot="1" x14ac:dyDescent="0.4">
      <c r="A20" s="71" t="s">
        <v>218</v>
      </c>
      <c r="B20" s="97"/>
      <c r="C20" s="98"/>
      <c r="D20" s="83"/>
    </row>
    <row r="21" spans="1:4" x14ac:dyDescent="0.35">
      <c r="A21" s="99"/>
      <c r="B21" s="99"/>
      <c r="C21" s="99"/>
      <c r="D21" s="99"/>
    </row>
    <row r="22" spans="1:4" x14ac:dyDescent="0.35">
      <c r="A22" s="100" t="s">
        <v>203</v>
      </c>
      <c r="B22" s="99"/>
      <c r="C22" s="99"/>
      <c r="D22" s="99"/>
    </row>
    <row r="23" spans="1:4" x14ac:dyDescent="0.35">
      <c r="A23" s="99" t="s">
        <v>220</v>
      </c>
      <c r="B23" s="99"/>
      <c r="C23" s="99"/>
      <c r="D23" s="99"/>
    </row>
  </sheetData>
  <pageMargins left="0.25" right="0.25" top="0.75" bottom="0.75" header="0.3" footer="0.3"/>
  <pageSetup paperSize="9" scale="60" orientation="landscape" horizontalDpi="300" verticalDpi="300"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election activeCell="B15" sqref="B15"/>
    </sheetView>
  </sheetViews>
  <sheetFormatPr defaultColWidth="9.1796875" defaultRowHeight="14.5" x14ac:dyDescent="0.35"/>
  <cols>
    <col min="1" max="5" width="16.7265625" style="148" customWidth="1"/>
    <col min="6" max="16384" width="9.1796875" style="148"/>
  </cols>
  <sheetData>
    <row r="1" spans="1:5" ht="18" x14ac:dyDescent="0.4">
      <c r="A1" s="179" t="s">
        <v>0</v>
      </c>
    </row>
    <row r="3" spans="1:5" ht="18" x14ac:dyDescent="0.4">
      <c r="A3" s="149" t="s">
        <v>453</v>
      </c>
    </row>
    <row r="5" spans="1:5" ht="26" x14ac:dyDescent="0.35">
      <c r="A5" s="220" t="s">
        <v>443</v>
      </c>
      <c r="B5" s="220" t="s">
        <v>444</v>
      </c>
      <c r="C5" s="220" t="s">
        <v>445</v>
      </c>
      <c r="D5" s="220" t="s">
        <v>446</v>
      </c>
      <c r="E5" s="220" t="s">
        <v>447</v>
      </c>
    </row>
    <row r="6" spans="1:5" x14ac:dyDescent="0.35">
      <c r="A6" s="221" t="s">
        <v>50</v>
      </c>
      <c r="B6" s="221" t="s">
        <v>51</v>
      </c>
      <c r="C6" s="221" t="s">
        <v>49</v>
      </c>
      <c r="D6" s="221" t="s">
        <v>52</v>
      </c>
      <c r="E6" s="221" t="s">
        <v>53</v>
      </c>
    </row>
    <row r="7" spans="1:5" x14ac:dyDescent="0.35">
      <c r="A7" s="222"/>
      <c r="B7" s="222"/>
      <c r="C7" s="222"/>
      <c r="D7" s="222"/>
      <c r="E7" s="222"/>
    </row>
    <row r="8" spans="1:5" x14ac:dyDescent="0.35">
      <c r="A8" s="223" t="s">
        <v>225</v>
      </c>
      <c r="B8" s="222"/>
      <c r="C8" s="222"/>
      <c r="D8" s="222"/>
      <c r="E8" s="222"/>
    </row>
    <row r="9" spans="1:5" x14ac:dyDescent="0.35">
      <c r="A9" s="224" t="s">
        <v>50</v>
      </c>
      <c r="B9" s="222" t="s">
        <v>448</v>
      </c>
      <c r="C9" s="222"/>
      <c r="D9" s="222"/>
      <c r="E9" s="222"/>
    </row>
    <row r="10" spans="1:5" x14ac:dyDescent="0.35">
      <c r="A10" s="224" t="s">
        <v>51</v>
      </c>
      <c r="B10" s="222" t="s">
        <v>449</v>
      </c>
      <c r="C10" s="222"/>
      <c r="D10" s="222"/>
      <c r="E10" s="222"/>
    </row>
    <row r="11" spans="1:5" x14ac:dyDescent="0.35">
      <c r="A11" s="224" t="s">
        <v>49</v>
      </c>
      <c r="B11" s="222" t="s">
        <v>450</v>
      </c>
      <c r="C11" s="222"/>
      <c r="D11" s="222"/>
      <c r="E11" s="222"/>
    </row>
    <row r="12" spans="1:5" x14ac:dyDescent="0.35">
      <c r="A12" s="224" t="s">
        <v>52</v>
      </c>
      <c r="B12" s="222" t="s">
        <v>451</v>
      </c>
      <c r="C12" s="222"/>
      <c r="D12" s="222"/>
      <c r="E12" s="222"/>
    </row>
    <row r="13" spans="1:5" x14ac:dyDescent="0.35">
      <c r="A13" s="224" t="s">
        <v>53</v>
      </c>
      <c r="B13" s="222" t="s">
        <v>452</v>
      </c>
      <c r="C13" s="222"/>
      <c r="D13" s="222"/>
      <c r="E13" s="222"/>
    </row>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C15"/>
  <sheetViews>
    <sheetView zoomScaleNormal="100" workbookViewId="0">
      <selection activeCell="E10" sqref="E10"/>
    </sheetView>
  </sheetViews>
  <sheetFormatPr defaultColWidth="12.54296875" defaultRowHeight="15.5" x14ac:dyDescent="0.35"/>
  <cols>
    <col min="1" max="1" width="53.1796875" style="5" bestFit="1" customWidth="1"/>
    <col min="2" max="2" width="15.54296875" style="5" customWidth="1"/>
    <col min="3" max="3" width="36.1796875" style="5" customWidth="1"/>
    <col min="4" max="4" width="12.54296875" style="5" customWidth="1"/>
    <col min="5" max="16384" width="12.54296875" style="5"/>
  </cols>
  <sheetData>
    <row r="1" spans="1:3" ht="18" x14ac:dyDescent="0.4">
      <c r="A1" s="1" t="s">
        <v>0</v>
      </c>
    </row>
    <row r="3" spans="1:3" ht="18.5" thickBot="1" x14ac:dyDescent="0.45">
      <c r="A3" s="2" t="s">
        <v>469</v>
      </c>
    </row>
    <row r="4" spans="1:3" ht="16" thickBot="1" x14ac:dyDescent="0.4">
      <c r="A4" s="60" t="s">
        <v>193</v>
      </c>
      <c r="B4" s="61" t="s">
        <v>182</v>
      </c>
      <c r="C4" s="62" t="s">
        <v>194</v>
      </c>
    </row>
    <row r="5" spans="1:3" x14ac:dyDescent="0.35">
      <c r="A5" s="101" t="s">
        <v>251</v>
      </c>
      <c r="B5" s="102">
        <f>SUMIF('G-4.1 SG&amp;A listing'!C:C,"Yes",'G-4.1 SG&amp;A listing'!E:E)</f>
        <v>0</v>
      </c>
      <c r="C5" s="103" t="s">
        <v>300</v>
      </c>
    </row>
    <row r="6" spans="1:3" ht="16" thickBot="1" x14ac:dyDescent="0.4">
      <c r="A6" s="104" t="s">
        <v>219</v>
      </c>
      <c r="B6" s="105">
        <f>B5-B7</f>
        <v>0</v>
      </c>
      <c r="C6" s="106"/>
    </row>
    <row r="7" spans="1:3" x14ac:dyDescent="0.35">
      <c r="A7" s="101" t="s">
        <v>252</v>
      </c>
      <c r="B7" s="102">
        <f>SUM(B8:B12)</f>
        <v>0</v>
      </c>
      <c r="C7" s="103"/>
    </row>
    <row r="8" spans="1:3" x14ac:dyDescent="0.35">
      <c r="A8" s="107" t="s">
        <v>248</v>
      </c>
      <c r="B8" s="108"/>
      <c r="C8" s="70"/>
    </row>
    <row r="9" spans="1:3" x14ac:dyDescent="0.35">
      <c r="A9" s="107" t="s">
        <v>247</v>
      </c>
      <c r="B9" s="108"/>
      <c r="C9" s="70"/>
    </row>
    <row r="10" spans="1:3" x14ac:dyDescent="0.35">
      <c r="A10" s="107" t="s">
        <v>253</v>
      </c>
      <c r="B10" s="109"/>
      <c r="C10" s="70"/>
    </row>
    <row r="11" spans="1:3" x14ac:dyDescent="0.35">
      <c r="A11" s="107" t="s">
        <v>274</v>
      </c>
      <c r="B11" s="109"/>
      <c r="C11" s="70"/>
    </row>
    <row r="12" spans="1:3" ht="16" thickBot="1" x14ac:dyDescent="0.4">
      <c r="A12" s="110" t="s">
        <v>254</v>
      </c>
      <c r="B12" s="111"/>
      <c r="C12" s="73"/>
    </row>
    <row r="13" spans="1:3" x14ac:dyDescent="0.35">
      <c r="A13" s="99"/>
      <c r="B13" s="99"/>
      <c r="C13" s="99"/>
    </row>
    <row r="14" spans="1:3" x14ac:dyDescent="0.35">
      <c r="A14" s="100" t="s">
        <v>203</v>
      </c>
      <c r="B14" s="99"/>
      <c r="C14" s="99"/>
    </row>
    <row r="15" spans="1:3" x14ac:dyDescent="0.35">
      <c r="A15" s="99" t="s">
        <v>220</v>
      </c>
      <c r="B15" s="99"/>
      <c r="C15" s="99"/>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7"/>
  <sheetViews>
    <sheetView showZeros="0" zoomScale="55" zoomScaleNormal="55" workbookViewId="0">
      <selection activeCell="E7" sqref="E7"/>
    </sheetView>
  </sheetViews>
  <sheetFormatPr defaultColWidth="9.1796875" defaultRowHeight="12.5" x14ac:dyDescent="0.25"/>
  <cols>
    <col min="1" max="1" width="20.7265625" style="252" customWidth="1"/>
    <col min="2" max="2" width="10.7265625" style="239" customWidth="1"/>
    <col min="3" max="12" width="11.54296875" style="239" customWidth="1"/>
    <col min="13" max="13" width="10.7265625" style="239" customWidth="1"/>
    <col min="14" max="14" width="13.26953125" style="239" customWidth="1"/>
    <col min="15" max="37" width="10.7265625" style="239" customWidth="1"/>
    <col min="38" max="39" width="11.453125" style="239" bestFit="1" customWidth="1"/>
    <col min="40" max="41" width="10.7265625" style="239" customWidth="1"/>
    <col min="42" max="16384" width="9.1796875" style="239"/>
  </cols>
  <sheetData>
    <row r="1" spans="1:44" s="226" customFormat="1" ht="18" x14ac:dyDescent="0.4">
      <c r="A1" s="225" t="s">
        <v>0</v>
      </c>
    </row>
    <row r="2" spans="1:44" s="226" customFormat="1" ht="17.5" x14ac:dyDescent="0.35">
      <c r="A2" s="227"/>
      <c r="B2" s="228"/>
      <c r="C2" s="228"/>
      <c r="D2" s="228"/>
      <c r="E2" s="228"/>
      <c r="F2" s="228"/>
      <c r="G2" s="228"/>
      <c r="H2" s="228"/>
      <c r="I2" s="228"/>
      <c r="J2" s="228"/>
      <c r="K2" s="228"/>
      <c r="L2" s="228"/>
      <c r="M2" s="228"/>
      <c r="N2" s="228"/>
      <c r="O2" s="228"/>
    </row>
    <row r="3" spans="1:44" s="226" customFormat="1" ht="18" x14ac:dyDescent="0.4">
      <c r="A3" s="230" t="s">
        <v>308</v>
      </c>
    </row>
    <row r="4" spans="1:44" s="226" customFormat="1" ht="17.5" x14ac:dyDescent="0.35">
      <c r="A4" s="231"/>
      <c r="B4" s="232"/>
      <c r="C4" s="232"/>
      <c r="D4" s="232"/>
      <c r="E4" s="232"/>
      <c r="F4" s="232"/>
      <c r="G4" s="232"/>
      <c r="H4" s="232"/>
      <c r="I4" s="232"/>
      <c r="J4" s="232"/>
      <c r="K4" s="232"/>
      <c r="L4" s="232"/>
      <c r="M4" s="232"/>
      <c r="N4" s="232"/>
      <c r="O4" s="232"/>
      <c r="P4" s="232"/>
      <c r="Q4" s="232"/>
      <c r="R4" s="232"/>
      <c r="S4" s="232"/>
      <c r="T4" s="232"/>
      <c r="U4" s="232"/>
      <c r="V4" s="232"/>
      <c r="W4" s="232"/>
      <c r="X4" s="232"/>
      <c r="Y4" s="232"/>
      <c r="Z4" s="232"/>
      <c r="AF4" s="232"/>
      <c r="AG4" s="232"/>
      <c r="AI4" s="232"/>
      <c r="AK4" s="232"/>
      <c r="AM4" s="232"/>
      <c r="AN4" s="232"/>
      <c r="AO4" s="232"/>
      <c r="AP4" s="232"/>
      <c r="AR4" s="232"/>
    </row>
    <row r="5" spans="1:44" s="235" customFormat="1" ht="91" x14ac:dyDescent="0.25">
      <c r="A5" s="231" t="s">
        <v>81</v>
      </c>
      <c r="B5" s="232" t="s">
        <v>82</v>
      </c>
      <c r="C5" s="261" t="s">
        <v>338</v>
      </c>
      <c r="D5" s="261" t="s">
        <v>339</v>
      </c>
      <c r="E5" s="261" t="s">
        <v>340</v>
      </c>
      <c r="F5" s="233" t="s">
        <v>341</v>
      </c>
      <c r="G5" s="233" t="s">
        <v>454</v>
      </c>
      <c r="H5" s="233" t="s">
        <v>343</v>
      </c>
      <c r="I5" s="233" t="s">
        <v>344</v>
      </c>
      <c r="J5" s="233" t="s">
        <v>345</v>
      </c>
      <c r="K5" s="233" t="s">
        <v>346</v>
      </c>
      <c r="L5" s="233" t="s">
        <v>455</v>
      </c>
      <c r="M5" s="232" t="s">
        <v>83</v>
      </c>
      <c r="N5" s="232" t="s">
        <v>84</v>
      </c>
      <c r="O5" s="232" t="s">
        <v>85</v>
      </c>
      <c r="P5" s="232" t="s">
        <v>102</v>
      </c>
      <c r="Q5" s="232" t="s">
        <v>86</v>
      </c>
      <c r="R5" s="232" t="s">
        <v>98</v>
      </c>
      <c r="S5" s="232" t="s">
        <v>111</v>
      </c>
      <c r="T5" s="232" t="s">
        <v>310</v>
      </c>
      <c r="U5" s="232" t="s">
        <v>88</v>
      </c>
      <c r="V5" s="232" t="s">
        <v>140</v>
      </c>
      <c r="W5" s="232" t="s">
        <v>76</v>
      </c>
      <c r="X5" s="232" t="s">
        <v>77</v>
      </c>
      <c r="Y5" s="232" t="s">
        <v>89</v>
      </c>
      <c r="Z5" s="232" t="s">
        <v>91</v>
      </c>
      <c r="AA5" s="232" t="s">
        <v>109</v>
      </c>
      <c r="AB5" s="232" t="s">
        <v>347</v>
      </c>
      <c r="AC5" s="232" t="s">
        <v>116</v>
      </c>
      <c r="AD5" s="232" t="s">
        <v>79</v>
      </c>
      <c r="AE5" s="232" t="s">
        <v>348</v>
      </c>
      <c r="AF5" s="232" t="s">
        <v>80</v>
      </c>
      <c r="AG5" s="232" t="s">
        <v>117</v>
      </c>
      <c r="AH5" s="232" t="s">
        <v>95</v>
      </c>
      <c r="AI5" s="232" t="s">
        <v>118</v>
      </c>
      <c r="AJ5" s="232" t="s">
        <v>96</v>
      </c>
      <c r="AK5" s="232" t="s">
        <v>119</v>
      </c>
      <c r="AL5" s="232" t="s">
        <v>120</v>
      </c>
      <c r="AM5" s="232" t="s">
        <v>121</v>
      </c>
      <c r="AN5" s="232" t="s">
        <v>364</v>
      </c>
      <c r="AO5" s="232" t="s">
        <v>288</v>
      </c>
    </row>
    <row r="6" spans="1:44" s="236" customFormat="1" ht="26" x14ac:dyDescent="0.3">
      <c r="A6" s="236" t="s">
        <v>50</v>
      </c>
      <c r="B6" s="236" t="s">
        <v>51</v>
      </c>
      <c r="C6" s="236" t="s">
        <v>257</v>
      </c>
      <c r="D6" s="236" t="s">
        <v>257</v>
      </c>
      <c r="E6" s="236" t="s">
        <v>256</v>
      </c>
      <c r="F6" s="236" t="s">
        <v>52</v>
      </c>
      <c r="G6" s="237" t="s">
        <v>351</v>
      </c>
      <c r="H6" s="237" t="s">
        <v>352</v>
      </c>
      <c r="I6" s="237" t="s">
        <v>353</v>
      </c>
      <c r="J6" s="237" t="s">
        <v>354</v>
      </c>
      <c r="K6" s="237" t="s">
        <v>355</v>
      </c>
      <c r="L6" s="237" t="s">
        <v>456</v>
      </c>
      <c r="O6" s="236" t="s">
        <v>54</v>
      </c>
      <c r="Q6" s="236" t="s">
        <v>55</v>
      </c>
      <c r="R6" s="236" t="s">
        <v>56</v>
      </c>
      <c r="S6" s="236" t="s">
        <v>57</v>
      </c>
      <c r="T6" s="236" t="s">
        <v>58</v>
      </c>
      <c r="U6" s="236" t="s">
        <v>59</v>
      </c>
      <c r="V6" s="236" t="s">
        <v>105</v>
      </c>
      <c r="W6" s="236" t="s">
        <v>60</v>
      </c>
      <c r="X6" s="236" t="s">
        <v>61</v>
      </c>
      <c r="Y6" s="236" t="s">
        <v>62</v>
      </c>
      <c r="Z6" s="236" t="s">
        <v>63</v>
      </c>
      <c r="AA6" s="236" t="s">
        <v>107</v>
      </c>
      <c r="AB6" s="236" t="s">
        <v>64</v>
      </c>
      <c r="AC6" s="236" t="s">
        <v>112</v>
      </c>
      <c r="AD6" s="236" t="s">
        <v>65</v>
      </c>
      <c r="AE6" s="236" t="s">
        <v>106</v>
      </c>
      <c r="AF6" s="236" t="s">
        <v>66</v>
      </c>
      <c r="AG6" s="236" t="s">
        <v>132</v>
      </c>
      <c r="AH6" s="236" t="s">
        <v>67</v>
      </c>
      <c r="AI6" s="236" t="s">
        <v>133</v>
      </c>
      <c r="AJ6" s="236" t="s">
        <v>68</v>
      </c>
      <c r="AK6" s="236" t="s">
        <v>136</v>
      </c>
      <c r="AL6" s="236" t="s">
        <v>69</v>
      </c>
      <c r="AM6" s="236" t="s">
        <v>145</v>
      </c>
      <c r="AN6" s="236" t="s">
        <v>70</v>
      </c>
      <c r="AO6" s="236" t="s">
        <v>137</v>
      </c>
    </row>
    <row r="7" spans="1:44" ht="13" x14ac:dyDescent="0.3">
      <c r="A7" s="238"/>
      <c r="C7" s="236"/>
      <c r="D7" s="236"/>
      <c r="E7" s="240" t="str">
        <f>CONCATENATE(C7,"-",D7)</f>
        <v>-</v>
      </c>
      <c r="F7" s="241"/>
      <c r="G7" s="241"/>
      <c r="H7" s="241"/>
      <c r="I7" s="241"/>
      <c r="J7" s="241"/>
      <c r="K7" s="241"/>
      <c r="L7" s="241"/>
      <c r="N7" s="242"/>
      <c r="O7" s="242"/>
      <c r="P7" s="243">
        <f>VALUE(ROUNDUP(MONTH(O7)/12*4,0)*3&amp;"/"&amp;YEAR(O7))</f>
        <v>61</v>
      </c>
      <c r="S7" s="244"/>
      <c r="T7" s="26"/>
      <c r="U7" s="33"/>
      <c r="V7" s="33" t="e">
        <f>U7/T7</f>
        <v>#DIV/0!</v>
      </c>
      <c r="W7" s="33"/>
      <c r="X7" s="33"/>
      <c r="Y7" s="33"/>
      <c r="Z7" s="33">
        <f>U7-W7-X7+Y7</f>
        <v>0</v>
      </c>
      <c r="AA7" s="33" t="e">
        <f>Z7/T7</f>
        <v>#DIV/0!</v>
      </c>
      <c r="AB7" s="33"/>
      <c r="AC7" s="33" t="e">
        <f>AB7/T7</f>
        <v>#DIV/0!</v>
      </c>
      <c r="AD7" s="33"/>
      <c r="AE7" s="33" t="e">
        <f>AD7/T7</f>
        <v>#DIV/0!</v>
      </c>
      <c r="AF7" s="33"/>
      <c r="AG7" s="33" t="e">
        <f>AF7/T7</f>
        <v>#DIV/0!</v>
      </c>
      <c r="AH7" s="33"/>
      <c r="AI7" s="33" t="e">
        <f>AH7/T7</f>
        <v>#DIV/0!</v>
      </c>
      <c r="AJ7" s="33"/>
      <c r="AK7" s="33" t="e">
        <f>AJ7/T7</f>
        <v>#DIV/0!</v>
      </c>
      <c r="AL7" s="33"/>
      <c r="AM7" s="33" t="e">
        <f>AL7/T7</f>
        <v>#DIV/0!</v>
      </c>
      <c r="AN7" s="33"/>
      <c r="AO7" s="33" t="e">
        <f>AN7/T7</f>
        <v>#DIV/0!</v>
      </c>
    </row>
    <row r="8" spans="1:44" ht="13" x14ac:dyDescent="0.3">
      <c r="A8" s="238"/>
    </row>
    <row r="9" spans="1:44" x14ac:dyDescent="0.25">
      <c r="A9" s="245" t="s">
        <v>1</v>
      </c>
      <c r="B9" s="246" t="s">
        <v>34</v>
      </c>
      <c r="C9" s="246"/>
      <c r="D9" s="246"/>
      <c r="E9" s="246"/>
      <c r="F9" s="246"/>
      <c r="G9" s="246"/>
      <c r="H9" s="246"/>
      <c r="I9" s="246"/>
      <c r="J9" s="240"/>
      <c r="K9" s="240"/>
      <c r="L9" s="240"/>
    </row>
    <row r="10" spans="1:44" x14ac:dyDescent="0.25">
      <c r="A10" s="247" t="s">
        <v>2</v>
      </c>
      <c r="B10" s="248" t="s">
        <v>169</v>
      </c>
      <c r="C10" s="246"/>
      <c r="D10" s="246"/>
      <c r="E10" s="246"/>
      <c r="F10" s="246"/>
      <c r="G10" s="246"/>
      <c r="H10" s="246"/>
      <c r="I10" s="246"/>
      <c r="J10" s="240"/>
      <c r="K10" s="240"/>
      <c r="L10" s="240"/>
    </row>
    <row r="11" spans="1:44" x14ac:dyDescent="0.25">
      <c r="A11" s="245" t="s">
        <v>257</v>
      </c>
      <c r="B11" s="246" t="s">
        <v>273</v>
      </c>
      <c r="C11" s="246"/>
      <c r="D11" s="246"/>
      <c r="E11" s="246"/>
      <c r="F11" s="246"/>
      <c r="G11" s="246"/>
      <c r="H11" s="246"/>
      <c r="I11" s="246"/>
      <c r="J11" s="240"/>
      <c r="K11" s="240"/>
      <c r="L11" s="240"/>
    </row>
    <row r="12" spans="1:44" x14ac:dyDescent="0.25">
      <c r="A12" s="245" t="s">
        <v>256</v>
      </c>
      <c r="B12" s="246" t="s">
        <v>258</v>
      </c>
      <c r="C12" s="246"/>
      <c r="D12" s="246"/>
      <c r="E12" s="246"/>
      <c r="F12" s="246"/>
      <c r="G12" s="246"/>
      <c r="H12" s="246"/>
      <c r="I12" s="246"/>
      <c r="J12" s="240"/>
      <c r="K12" s="240"/>
      <c r="L12" s="240"/>
    </row>
    <row r="13" spans="1:44" x14ac:dyDescent="0.25">
      <c r="A13" s="247" t="s">
        <v>4</v>
      </c>
      <c r="B13" s="248" t="s">
        <v>28</v>
      </c>
      <c r="C13" s="246"/>
      <c r="D13" s="246"/>
      <c r="E13" s="246"/>
      <c r="F13" s="246"/>
      <c r="G13" s="246"/>
      <c r="H13" s="246"/>
      <c r="I13" s="246"/>
      <c r="J13" s="240"/>
      <c r="K13" s="240"/>
      <c r="L13" s="240"/>
    </row>
    <row r="14" spans="1:44" x14ac:dyDescent="0.25">
      <c r="A14" s="247" t="s">
        <v>356</v>
      </c>
      <c r="B14" s="248" t="s">
        <v>457</v>
      </c>
      <c r="C14" s="246"/>
      <c r="D14" s="246"/>
      <c r="E14" s="246"/>
      <c r="F14" s="246"/>
      <c r="G14" s="246"/>
      <c r="H14" s="246"/>
      <c r="I14" s="246"/>
      <c r="J14" s="240"/>
      <c r="K14" s="240"/>
      <c r="L14" s="240"/>
    </row>
    <row r="15" spans="1:44" x14ac:dyDescent="0.25">
      <c r="A15" s="247" t="s">
        <v>352</v>
      </c>
      <c r="B15" s="248" t="s">
        <v>357</v>
      </c>
      <c r="C15" s="246"/>
      <c r="D15" s="246"/>
      <c r="E15" s="246"/>
      <c r="F15" s="246"/>
      <c r="G15" s="246"/>
      <c r="H15" s="246"/>
      <c r="I15" s="246"/>
      <c r="J15" s="240"/>
      <c r="K15" s="240"/>
      <c r="L15" s="240"/>
    </row>
    <row r="16" spans="1:44" x14ac:dyDescent="0.25">
      <c r="A16" s="247" t="s">
        <v>353</v>
      </c>
      <c r="B16" s="248" t="s">
        <v>358</v>
      </c>
      <c r="C16" s="246"/>
      <c r="D16" s="246"/>
      <c r="E16" s="246"/>
      <c r="F16" s="246"/>
      <c r="G16" s="246"/>
      <c r="H16" s="246"/>
      <c r="I16" s="246"/>
      <c r="J16" s="240"/>
      <c r="K16" s="240"/>
      <c r="L16" s="240"/>
    </row>
    <row r="17" spans="1:12" x14ac:dyDescent="0.25">
      <c r="A17" s="247" t="s">
        <v>354</v>
      </c>
      <c r="B17" s="248" t="s">
        <v>359</v>
      </c>
      <c r="C17" s="246"/>
      <c r="D17" s="246"/>
      <c r="E17" s="246"/>
      <c r="F17" s="246"/>
      <c r="G17" s="246"/>
      <c r="H17" s="246"/>
      <c r="I17" s="246"/>
      <c r="J17" s="240"/>
      <c r="K17" s="240"/>
      <c r="L17" s="240"/>
    </row>
    <row r="18" spans="1:12" s="250" customFormat="1" x14ac:dyDescent="0.25">
      <c r="A18" s="247" t="s">
        <v>360</v>
      </c>
      <c r="B18" s="248" t="s">
        <v>361</v>
      </c>
      <c r="C18" s="248"/>
      <c r="D18" s="248"/>
      <c r="E18" s="248"/>
      <c r="F18" s="248"/>
      <c r="G18" s="248"/>
      <c r="H18" s="248"/>
      <c r="I18" s="248"/>
      <c r="J18" s="249"/>
      <c r="K18" s="249"/>
      <c r="L18" s="249"/>
    </row>
    <row r="19" spans="1:12" s="250" customFormat="1" x14ac:dyDescent="0.25">
      <c r="A19" s="247" t="s">
        <v>458</v>
      </c>
      <c r="B19" s="248" t="s">
        <v>459</v>
      </c>
      <c r="C19" s="248"/>
      <c r="D19" s="248"/>
      <c r="E19" s="248"/>
      <c r="F19" s="248"/>
      <c r="G19" s="248"/>
      <c r="H19" s="248"/>
      <c r="I19" s="248"/>
      <c r="J19" s="249"/>
      <c r="K19" s="249"/>
      <c r="L19" s="249"/>
    </row>
    <row r="20" spans="1:12" s="250" customFormat="1" x14ac:dyDescent="0.25">
      <c r="A20" s="247" t="s">
        <v>6</v>
      </c>
      <c r="B20" s="248" t="s">
        <v>29</v>
      </c>
      <c r="C20" s="248"/>
      <c r="D20" s="248"/>
      <c r="E20" s="248"/>
      <c r="F20" s="248"/>
      <c r="G20" s="248"/>
      <c r="H20" s="248"/>
      <c r="I20" s="248"/>
      <c r="J20" s="249"/>
      <c r="K20" s="249"/>
      <c r="L20" s="249"/>
    </row>
    <row r="21" spans="1:12" s="250" customFormat="1" x14ac:dyDescent="0.25">
      <c r="A21" s="247" t="s">
        <v>7</v>
      </c>
      <c r="B21" s="248" t="s">
        <v>180</v>
      </c>
      <c r="C21" s="248"/>
      <c r="D21" s="248"/>
      <c r="E21" s="248"/>
      <c r="F21" s="248"/>
      <c r="G21" s="248"/>
      <c r="H21" s="248"/>
      <c r="I21" s="248"/>
      <c r="J21" s="249"/>
      <c r="K21" s="249"/>
      <c r="L21" s="249"/>
    </row>
    <row r="22" spans="1:12" s="250" customFormat="1" x14ac:dyDescent="0.25">
      <c r="A22" s="247" t="s">
        <v>8</v>
      </c>
      <c r="B22" s="248" t="s">
        <v>44</v>
      </c>
      <c r="C22" s="248"/>
      <c r="D22" s="248"/>
      <c r="E22" s="248"/>
      <c r="F22" s="248"/>
      <c r="G22" s="248"/>
      <c r="H22" s="248"/>
      <c r="I22" s="248"/>
    </row>
    <row r="23" spans="1:12" s="250" customFormat="1" x14ac:dyDescent="0.25">
      <c r="A23" s="247" t="s">
        <v>9</v>
      </c>
      <c r="B23" s="248" t="s">
        <v>170</v>
      </c>
      <c r="C23" s="248"/>
      <c r="D23" s="248"/>
      <c r="E23" s="248"/>
      <c r="F23" s="248"/>
      <c r="G23" s="248"/>
      <c r="H23" s="248"/>
      <c r="I23" s="248"/>
    </row>
    <row r="24" spans="1:12" s="250" customFormat="1" x14ac:dyDescent="0.25">
      <c r="A24" s="247" t="s">
        <v>10</v>
      </c>
      <c r="B24" s="248" t="s">
        <v>311</v>
      </c>
      <c r="C24" s="248"/>
      <c r="D24" s="248"/>
      <c r="E24" s="248"/>
      <c r="F24" s="248"/>
      <c r="G24" s="248"/>
      <c r="H24" s="248"/>
      <c r="I24" s="248"/>
    </row>
    <row r="25" spans="1:12" s="250" customFormat="1" x14ac:dyDescent="0.25">
      <c r="A25" s="247" t="s">
        <v>11</v>
      </c>
      <c r="B25" s="248" t="s">
        <v>30</v>
      </c>
      <c r="C25" s="248"/>
      <c r="D25" s="248"/>
      <c r="E25" s="248"/>
      <c r="F25" s="248"/>
      <c r="G25" s="248"/>
      <c r="H25" s="248"/>
      <c r="I25" s="248"/>
    </row>
    <row r="26" spans="1:12" s="250" customFormat="1" x14ac:dyDescent="0.25">
      <c r="A26" s="247" t="s">
        <v>168</v>
      </c>
      <c r="B26" s="248" t="s">
        <v>172</v>
      </c>
      <c r="C26" s="248"/>
      <c r="D26" s="248"/>
      <c r="E26" s="248"/>
      <c r="F26" s="248"/>
      <c r="G26" s="248"/>
      <c r="H26" s="248"/>
      <c r="I26" s="248"/>
    </row>
    <row r="27" spans="1:12" s="250" customFormat="1" x14ac:dyDescent="0.25">
      <c r="A27" s="247" t="s">
        <v>12</v>
      </c>
      <c r="B27" s="248" t="s">
        <v>173</v>
      </c>
      <c r="C27" s="248"/>
      <c r="D27" s="248"/>
      <c r="E27" s="248"/>
      <c r="F27" s="248"/>
      <c r="G27" s="248"/>
      <c r="H27" s="248"/>
      <c r="I27" s="248"/>
    </row>
    <row r="28" spans="1:12" s="250" customFormat="1" x14ac:dyDescent="0.25">
      <c r="A28" s="247" t="s">
        <v>13</v>
      </c>
      <c r="B28" s="248" t="s">
        <v>265</v>
      </c>
      <c r="C28" s="248"/>
      <c r="D28" s="248"/>
      <c r="E28" s="248"/>
      <c r="F28" s="248"/>
      <c r="G28" s="248"/>
      <c r="H28" s="248"/>
      <c r="I28" s="248"/>
    </row>
    <row r="29" spans="1:12" s="250" customFormat="1" x14ac:dyDescent="0.25">
      <c r="A29" s="247" t="s">
        <v>14</v>
      </c>
      <c r="B29" s="248" t="s">
        <v>32</v>
      </c>
      <c r="C29" s="248"/>
      <c r="D29" s="248"/>
      <c r="E29" s="248"/>
      <c r="F29" s="248"/>
      <c r="G29" s="248"/>
      <c r="H29" s="248"/>
      <c r="I29" s="248"/>
    </row>
    <row r="30" spans="1:12" s="250" customFormat="1" x14ac:dyDescent="0.25">
      <c r="A30" s="247" t="s">
        <v>15</v>
      </c>
      <c r="B30" s="248" t="s">
        <v>37</v>
      </c>
      <c r="C30" s="248"/>
      <c r="D30" s="248"/>
      <c r="E30" s="248"/>
      <c r="F30" s="248"/>
      <c r="G30" s="248"/>
      <c r="H30" s="248"/>
      <c r="I30" s="248"/>
    </row>
    <row r="31" spans="1:12" s="250" customFormat="1" x14ac:dyDescent="0.25">
      <c r="A31" s="247" t="s">
        <v>167</v>
      </c>
      <c r="B31" s="248" t="s">
        <v>171</v>
      </c>
      <c r="C31" s="248"/>
      <c r="D31" s="248"/>
      <c r="E31" s="248"/>
      <c r="F31" s="248"/>
      <c r="G31" s="248"/>
      <c r="H31" s="248"/>
      <c r="I31" s="248"/>
    </row>
    <row r="32" spans="1:12" s="250" customFormat="1" x14ac:dyDescent="0.25">
      <c r="A32" s="247" t="s">
        <v>16</v>
      </c>
      <c r="B32" s="248" t="s">
        <v>33</v>
      </c>
      <c r="C32" s="248"/>
      <c r="D32" s="248"/>
      <c r="E32" s="248"/>
      <c r="F32" s="248"/>
      <c r="G32" s="248"/>
      <c r="H32" s="248"/>
      <c r="I32" s="248"/>
    </row>
    <row r="33" spans="1:9" s="250" customFormat="1" x14ac:dyDescent="0.25">
      <c r="A33" s="247" t="s">
        <v>113</v>
      </c>
      <c r="B33" s="248" t="s">
        <v>174</v>
      </c>
      <c r="C33" s="248"/>
      <c r="D33" s="248"/>
      <c r="E33" s="248"/>
      <c r="F33" s="248"/>
      <c r="G33" s="248"/>
      <c r="H33" s="248"/>
      <c r="I33" s="248"/>
    </row>
    <row r="34" spans="1:9" s="250" customFormat="1" x14ac:dyDescent="0.25">
      <c r="A34" s="247" t="s">
        <v>17</v>
      </c>
      <c r="B34" s="248" t="s">
        <v>45</v>
      </c>
      <c r="C34" s="248"/>
      <c r="D34" s="248"/>
      <c r="E34" s="248"/>
      <c r="F34" s="248"/>
      <c r="G34" s="248"/>
      <c r="H34" s="248"/>
      <c r="I34" s="248"/>
    </row>
    <row r="35" spans="1:9" s="250" customFormat="1" x14ac:dyDescent="0.25">
      <c r="A35" s="247" t="s">
        <v>147</v>
      </c>
      <c r="B35" s="248" t="s">
        <v>175</v>
      </c>
      <c r="C35" s="248"/>
      <c r="D35" s="248"/>
      <c r="E35" s="248"/>
      <c r="F35" s="248"/>
      <c r="G35" s="248"/>
      <c r="H35" s="248"/>
      <c r="I35" s="248"/>
    </row>
    <row r="36" spans="1:9" s="250" customFormat="1" x14ac:dyDescent="0.25">
      <c r="A36" s="247" t="s">
        <v>18</v>
      </c>
      <c r="B36" s="248" t="s">
        <v>46</v>
      </c>
      <c r="C36" s="248"/>
      <c r="D36" s="248"/>
      <c r="E36" s="248"/>
      <c r="F36" s="248"/>
      <c r="G36" s="248"/>
      <c r="H36" s="248"/>
      <c r="I36" s="248"/>
    </row>
    <row r="37" spans="1:9" s="250" customFormat="1" x14ac:dyDescent="0.25">
      <c r="A37" s="247" t="s">
        <v>148</v>
      </c>
      <c r="B37" s="248" t="s">
        <v>176</v>
      </c>
      <c r="C37" s="248"/>
      <c r="D37" s="248"/>
      <c r="E37" s="248"/>
      <c r="F37" s="248"/>
      <c r="G37" s="248"/>
      <c r="H37" s="248"/>
      <c r="I37" s="248"/>
    </row>
    <row r="38" spans="1:9" s="250" customFormat="1" x14ac:dyDescent="0.25">
      <c r="A38" s="247" t="s">
        <v>19</v>
      </c>
      <c r="B38" s="248" t="s">
        <v>40</v>
      </c>
      <c r="C38" s="248"/>
      <c r="D38" s="248"/>
      <c r="E38" s="248"/>
      <c r="F38" s="248"/>
      <c r="G38" s="248"/>
      <c r="H38" s="248"/>
      <c r="I38" s="248"/>
    </row>
    <row r="39" spans="1:9" s="250" customFormat="1" x14ac:dyDescent="0.25">
      <c r="A39" s="247" t="s">
        <v>149</v>
      </c>
      <c r="B39" s="248" t="s">
        <v>177</v>
      </c>
      <c r="C39" s="248"/>
      <c r="D39" s="248"/>
      <c r="E39" s="248"/>
      <c r="F39" s="248"/>
      <c r="G39" s="248"/>
      <c r="H39" s="248"/>
      <c r="I39" s="248"/>
    </row>
    <row r="40" spans="1:9" s="250" customFormat="1" x14ac:dyDescent="0.25">
      <c r="A40" s="247" t="s">
        <v>20</v>
      </c>
      <c r="B40" s="248" t="s">
        <v>41</v>
      </c>
      <c r="C40" s="248"/>
      <c r="D40" s="248"/>
      <c r="E40" s="248"/>
      <c r="F40" s="248"/>
      <c r="G40" s="248"/>
      <c r="H40" s="248"/>
      <c r="I40" s="248"/>
    </row>
    <row r="41" spans="1:9" s="250" customFormat="1" x14ac:dyDescent="0.25">
      <c r="A41" s="247" t="s">
        <v>138</v>
      </c>
      <c r="B41" s="248" t="s">
        <v>178</v>
      </c>
      <c r="C41" s="248"/>
      <c r="D41" s="248"/>
      <c r="E41" s="248"/>
      <c r="F41" s="248"/>
      <c r="G41" s="248"/>
      <c r="H41" s="248"/>
      <c r="I41" s="248"/>
    </row>
    <row r="42" spans="1:9" s="250" customFormat="1" x14ac:dyDescent="0.25">
      <c r="A42" s="247" t="s">
        <v>21</v>
      </c>
      <c r="B42" s="250" t="s">
        <v>47</v>
      </c>
    </row>
    <row r="43" spans="1:9" s="250" customFormat="1" x14ac:dyDescent="0.25">
      <c r="A43" s="247" t="s">
        <v>150</v>
      </c>
      <c r="B43" s="248" t="s">
        <v>179</v>
      </c>
      <c r="C43" s="248"/>
      <c r="D43" s="248"/>
      <c r="E43" s="248"/>
      <c r="F43" s="248"/>
      <c r="G43" s="248"/>
      <c r="H43" s="248"/>
      <c r="I43" s="248"/>
    </row>
    <row r="44" spans="1:9" s="250" customFormat="1" x14ac:dyDescent="0.25">
      <c r="A44" s="247" t="s">
        <v>22</v>
      </c>
      <c r="B44" s="246" t="s">
        <v>287</v>
      </c>
      <c r="C44" s="248"/>
      <c r="D44" s="248"/>
      <c r="E44" s="248"/>
      <c r="F44" s="248"/>
      <c r="G44" s="248"/>
      <c r="H44" s="248"/>
      <c r="I44" s="248"/>
    </row>
    <row r="45" spans="1:9" s="250" customFormat="1" x14ac:dyDescent="0.25">
      <c r="A45" s="247" t="s">
        <v>144</v>
      </c>
      <c r="B45" s="248" t="s">
        <v>363</v>
      </c>
      <c r="C45" s="248"/>
      <c r="D45" s="248"/>
      <c r="E45" s="248"/>
      <c r="F45" s="248"/>
      <c r="G45" s="248"/>
      <c r="H45" s="248"/>
      <c r="I45" s="248"/>
    </row>
    <row r="46" spans="1:9" s="250" customFormat="1" x14ac:dyDescent="0.25">
      <c r="A46" s="247"/>
      <c r="B46" s="248"/>
      <c r="C46" s="248"/>
      <c r="D46" s="248"/>
      <c r="E46" s="248"/>
      <c r="F46" s="248"/>
      <c r="G46" s="248"/>
      <c r="H46" s="248"/>
      <c r="I46" s="248"/>
    </row>
    <row r="47" spans="1:9" s="250" customFormat="1" x14ac:dyDescent="0.25">
      <c r="A47" s="247"/>
      <c r="B47" s="248"/>
      <c r="C47" s="248"/>
      <c r="D47" s="248"/>
      <c r="E47" s="248"/>
      <c r="F47" s="248"/>
      <c r="G47" s="248"/>
      <c r="H47" s="248"/>
      <c r="I47" s="248"/>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18"/>
  <sheetViews>
    <sheetView showZeros="0" zoomScaleNormal="100" workbookViewId="0">
      <selection activeCell="C19" sqref="C19"/>
    </sheetView>
  </sheetViews>
  <sheetFormatPr defaultColWidth="9.1796875" defaultRowHeight="14.5" x14ac:dyDescent="0.35"/>
  <cols>
    <col min="1" max="8" width="20.7265625" style="7" customWidth="1"/>
    <col min="9" max="16384" width="9.1796875" style="7"/>
  </cols>
  <sheetData>
    <row r="1" spans="1:12" ht="18" x14ac:dyDescent="0.4">
      <c r="A1" s="1" t="s">
        <v>0</v>
      </c>
    </row>
    <row r="2" spans="1:12" ht="15.5" x14ac:dyDescent="0.35">
      <c r="A2" s="15"/>
      <c r="B2" s="8"/>
      <c r="C2" s="8"/>
      <c r="D2" s="8"/>
    </row>
    <row r="3" spans="1:12" ht="18" x14ac:dyDescent="0.4">
      <c r="A3" s="2" t="s">
        <v>192</v>
      </c>
    </row>
    <row r="4" spans="1:12" x14ac:dyDescent="0.35">
      <c r="A4" s="9"/>
    </row>
    <row r="5" spans="1:12" s="10" customFormat="1" ht="26" x14ac:dyDescent="0.25">
      <c r="A5" s="112" t="s">
        <v>191</v>
      </c>
      <c r="B5" s="22" t="s">
        <v>190</v>
      </c>
      <c r="C5" s="22" t="s">
        <v>82</v>
      </c>
      <c r="D5" s="22" t="s">
        <v>373</v>
      </c>
      <c r="E5" s="22" t="s">
        <v>189</v>
      </c>
      <c r="F5" s="22" t="s">
        <v>78</v>
      </c>
      <c r="G5" s="22" t="s">
        <v>188</v>
      </c>
      <c r="H5" s="22" t="s">
        <v>87</v>
      </c>
      <c r="I5" s="113"/>
      <c r="J5" s="113"/>
      <c r="K5" s="113"/>
      <c r="L5" s="113"/>
    </row>
    <row r="6" spans="1:12" x14ac:dyDescent="0.35">
      <c r="A6" s="114" t="s">
        <v>50</v>
      </c>
      <c r="B6" s="114" t="s">
        <v>51</v>
      </c>
      <c r="C6" s="114" t="s">
        <v>49</v>
      </c>
      <c r="D6" s="114" t="s">
        <v>52</v>
      </c>
      <c r="E6" s="114" t="s">
        <v>53</v>
      </c>
      <c r="F6" s="114" t="s">
        <v>54</v>
      </c>
      <c r="G6" s="114" t="s">
        <v>55</v>
      </c>
      <c r="H6" s="114" t="s">
        <v>56</v>
      </c>
      <c r="I6" s="4"/>
      <c r="J6" s="4"/>
      <c r="K6" s="4"/>
      <c r="L6" s="4"/>
    </row>
    <row r="7" spans="1:12" x14ac:dyDescent="0.35">
      <c r="A7" s="114"/>
      <c r="B7" s="114"/>
      <c r="C7" s="114"/>
      <c r="D7" s="114"/>
      <c r="E7" s="114"/>
      <c r="F7" s="114"/>
      <c r="G7" s="114"/>
      <c r="H7" s="114"/>
      <c r="I7" s="114"/>
      <c r="J7" s="114"/>
      <c r="K7" s="4"/>
      <c r="L7" s="4"/>
    </row>
    <row r="8" spans="1:12" x14ac:dyDescent="0.35">
      <c r="A8" s="114"/>
      <c r="B8" s="114"/>
      <c r="C8" s="114"/>
      <c r="D8" s="114"/>
      <c r="E8" s="114"/>
      <c r="F8" s="114"/>
      <c r="G8" s="114"/>
      <c r="H8" s="114"/>
      <c r="I8" s="114"/>
      <c r="J8" s="114"/>
      <c r="K8" s="4"/>
      <c r="L8" s="4"/>
    </row>
    <row r="9" spans="1:12" x14ac:dyDescent="0.35">
      <c r="A9" s="3" t="s">
        <v>1</v>
      </c>
      <c r="B9" s="30" t="s">
        <v>296</v>
      </c>
      <c r="C9" s="4"/>
      <c r="D9" s="4"/>
      <c r="E9" s="4"/>
      <c r="F9" s="4"/>
      <c r="G9" s="4"/>
      <c r="H9" s="4"/>
      <c r="I9" s="4"/>
      <c r="J9" s="4"/>
      <c r="K9" s="4"/>
      <c r="L9" s="4"/>
    </row>
    <row r="10" spans="1:12" x14ac:dyDescent="0.35">
      <c r="A10" s="3" t="s">
        <v>2</v>
      </c>
      <c r="B10" s="30" t="s">
        <v>299</v>
      </c>
      <c r="C10" s="4"/>
      <c r="D10" s="4"/>
      <c r="E10" s="4"/>
      <c r="F10" s="4"/>
      <c r="G10" s="4"/>
      <c r="H10" s="4"/>
      <c r="I10" s="4"/>
      <c r="J10" s="4"/>
      <c r="K10" s="4"/>
      <c r="L10" s="4"/>
    </row>
    <row r="11" spans="1:12" x14ac:dyDescent="0.35">
      <c r="A11" s="3" t="s">
        <v>3</v>
      </c>
      <c r="B11" s="30" t="s">
        <v>187</v>
      </c>
      <c r="C11" s="4"/>
      <c r="D11" s="4"/>
      <c r="E11" s="4"/>
      <c r="F11" s="4"/>
      <c r="G11" s="4"/>
      <c r="H11" s="4"/>
      <c r="I11" s="4"/>
      <c r="J11" s="4"/>
      <c r="K11" s="4"/>
      <c r="L11" s="4"/>
    </row>
    <row r="12" spans="1:12" x14ac:dyDescent="0.35">
      <c r="A12" s="3" t="s">
        <v>4</v>
      </c>
      <c r="B12" s="30" t="s">
        <v>297</v>
      </c>
      <c r="C12" s="4"/>
      <c r="D12" s="4"/>
      <c r="E12" s="4"/>
      <c r="F12" s="4"/>
      <c r="G12" s="4"/>
      <c r="H12" s="4"/>
      <c r="I12" s="4"/>
      <c r="J12" s="4"/>
      <c r="K12" s="4"/>
      <c r="L12" s="4"/>
    </row>
    <row r="13" spans="1:12" x14ac:dyDescent="0.35">
      <c r="A13" s="3" t="s">
        <v>5</v>
      </c>
      <c r="B13" s="30" t="s">
        <v>298</v>
      </c>
      <c r="C13" s="4"/>
      <c r="D13" s="4"/>
      <c r="E13" s="4"/>
      <c r="F13" s="4"/>
      <c r="G13" s="4"/>
      <c r="H13" s="4"/>
      <c r="I13" s="4"/>
      <c r="J13" s="4"/>
      <c r="K13" s="4"/>
      <c r="L13" s="4"/>
    </row>
    <row r="14" spans="1:12" x14ac:dyDescent="0.35">
      <c r="A14" s="3" t="s">
        <v>6</v>
      </c>
      <c r="B14" s="30" t="s">
        <v>186</v>
      </c>
      <c r="C14" s="4"/>
      <c r="D14" s="4"/>
      <c r="E14" s="4"/>
      <c r="F14" s="4"/>
      <c r="G14" s="4"/>
      <c r="H14" s="4"/>
      <c r="I14" s="4"/>
      <c r="J14" s="4"/>
      <c r="K14" s="4"/>
      <c r="L14" s="4"/>
    </row>
    <row r="15" spans="1:12" x14ac:dyDescent="0.35">
      <c r="A15" s="3" t="s">
        <v>7</v>
      </c>
      <c r="B15" s="4" t="s">
        <v>185</v>
      </c>
      <c r="C15" s="4"/>
      <c r="D15" s="4"/>
      <c r="E15" s="4"/>
      <c r="F15" s="4"/>
      <c r="G15" s="4"/>
      <c r="H15" s="4"/>
      <c r="I15" s="4"/>
      <c r="J15" s="4"/>
      <c r="K15" s="4"/>
      <c r="L15" s="4"/>
    </row>
    <row r="16" spans="1:12" x14ac:dyDescent="0.35">
      <c r="A16" s="3" t="s">
        <v>8</v>
      </c>
      <c r="B16" s="4" t="s">
        <v>184</v>
      </c>
      <c r="C16" s="4"/>
      <c r="D16" s="4"/>
      <c r="E16" s="4"/>
      <c r="F16" s="4"/>
      <c r="G16" s="4"/>
      <c r="H16" s="4"/>
      <c r="I16" s="4"/>
      <c r="J16" s="4"/>
      <c r="K16" s="4"/>
      <c r="L16" s="4"/>
    </row>
    <row r="17" spans="1:12" x14ac:dyDescent="0.35">
      <c r="A17" s="3"/>
      <c r="B17" s="4"/>
      <c r="C17" s="4"/>
      <c r="D17" s="4"/>
      <c r="E17" s="4"/>
      <c r="F17" s="4"/>
      <c r="G17" s="4"/>
      <c r="H17" s="4"/>
      <c r="I17" s="4"/>
      <c r="J17" s="4"/>
      <c r="K17" s="4"/>
      <c r="L17" s="4"/>
    </row>
    <row r="18" spans="1:12" x14ac:dyDescent="0.35">
      <c r="A18" s="3"/>
      <c r="B18" s="30"/>
      <c r="C18" s="4"/>
      <c r="D18" s="4"/>
      <c r="E18" s="4"/>
      <c r="F18" s="4"/>
      <c r="G18" s="4"/>
      <c r="H18" s="4"/>
      <c r="I18" s="4"/>
      <c r="J18" s="4"/>
      <c r="K18" s="4"/>
      <c r="L18" s="4"/>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showZeros="0" zoomScaleNormal="100" workbookViewId="0">
      <selection activeCell="A5" sqref="A5:C7"/>
    </sheetView>
  </sheetViews>
  <sheetFormatPr defaultColWidth="9.1796875" defaultRowHeight="12.5" x14ac:dyDescent="0.25"/>
  <cols>
    <col min="1" max="11" width="12.54296875" style="239" customWidth="1"/>
    <col min="12" max="17" width="14.54296875" style="239" customWidth="1"/>
    <col min="18" max="18" width="12.54296875" style="239" customWidth="1"/>
    <col min="19" max="16384" width="9.1796875" style="239"/>
  </cols>
  <sheetData>
    <row r="1" spans="1:19" s="226" customFormat="1" ht="18" x14ac:dyDescent="0.4">
      <c r="A1" s="225" t="s">
        <v>0</v>
      </c>
    </row>
    <row r="2" spans="1:19" s="226" customFormat="1" ht="17.5" x14ac:dyDescent="0.35">
      <c r="A2" s="227"/>
      <c r="B2" s="228"/>
      <c r="C2" s="228"/>
      <c r="D2" s="228"/>
      <c r="E2" s="228"/>
      <c r="F2" s="228"/>
      <c r="G2" s="228"/>
      <c r="H2" s="228"/>
      <c r="I2" s="228"/>
      <c r="J2" s="228"/>
    </row>
    <row r="3" spans="1:19" s="226" customFormat="1" ht="18" x14ac:dyDescent="0.4">
      <c r="A3" s="230" t="s">
        <v>304</v>
      </c>
    </row>
    <row r="4" spans="1:19" s="226" customFormat="1" ht="18" x14ac:dyDescent="0.4">
      <c r="A4" s="230"/>
    </row>
    <row r="5" spans="1:19" s="234" customFormat="1" ht="78" x14ac:dyDescent="0.25">
      <c r="A5" s="261" t="s">
        <v>338</v>
      </c>
      <c r="B5" s="261" t="s">
        <v>339</v>
      </c>
      <c r="C5" s="261" t="s">
        <v>340</v>
      </c>
      <c r="D5" s="233" t="s">
        <v>341</v>
      </c>
      <c r="E5" s="233" t="s">
        <v>342</v>
      </c>
      <c r="F5" s="233" t="s">
        <v>343</v>
      </c>
      <c r="G5" s="233" t="s">
        <v>344</v>
      </c>
      <c r="H5" s="233" t="s">
        <v>345</v>
      </c>
      <c r="I5" s="233" t="s">
        <v>346</v>
      </c>
      <c r="J5" s="233" t="s">
        <v>455</v>
      </c>
      <c r="K5" s="234" t="s">
        <v>102</v>
      </c>
      <c r="L5" s="234" t="s">
        <v>365</v>
      </c>
      <c r="M5" s="234" t="s">
        <v>316</v>
      </c>
      <c r="N5" s="234" t="s">
        <v>262</v>
      </c>
      <c r="O5" s="234" t="s">
        <v>263</v>
      </c>
      <c r="P5" s="234" t="s">
        <v>97</v>
      </c>
      <c r="Q5" s="234" t="s">
        <v>48</v>
      </c>
      <c r="R5" s="234" t="s">
        <v>318</v>
      </c>
      <c r="S5" s="234" t="s">
        <v>99</v>
      </c>
    </row>
    <row r="6" spans="1:19" s="203" customFormat="1" ht="13" x14ac:dyDescent="0.3">
      <c r="A6" s="236" t="s">
        <v>259</v>
      </c>
      <c r="B6" s="236" t="s">
        <v>259</v>
      </c>
      <c r="C6" s="236" t="s">
        <v>260</v>
      </c>
      <c r="D6" s="236" t="s">
        <v>366</v>
      </c>
      <c r="E6" s="236" t="s">
        <v>367</v>
      </c>
      <c r="F6" s="236" t="s">
        <v>368</v>
      </c>
      <c r="G6" s="236" t="s">
        <v>369</v>
      </c>
      <c r="H6" s="236" t="s">
        <v>370</v>
      </c>
      <c r="I6" s="236" t="s">
        <v>371</v>
      </c>
      <c r="J6" s="236" t="s">
        <v>460</v>
      </c>
      <c r="K6" s="236" t="s">
        <v>51</v>
      </c>
      <c r="L6" s="236" t="s">
        <v>49</v>
      </c>
      <c r="M6" s="236" t="s">
        <v>52</v>
      </c>
      <c r="N6" s="236" t="s">
        <v>53</v>
      </c>
      <c r="O6" s="236" t="s">
        <v>54</v>
      </c>
      <c r="P6" s="236" t="s">
        <v>55</v>
      </c>
      <c r="Q6" s="236" t="s">
        <v>56</v>
      </c>
      <c r="R6" s="236" t="s">
        <v>57</v>
      </c>
      <c r="S6" s="236" t="s">
        <v>58</v>
      </c>
    </row>
    <row r="7" spans="1:19" s="203" customFormat="1" ht="13" x14ac:dyDescent="0.3">
      <c r="A7" s="236"/>
      <c r="B7" s="236"/>
      <c r="C7" s="240" t="str">
        <f>CONCATENATE(A7,"-",B7)</f>
        <v>-</v>
      </c>
      <c r="D7" s="241"/>
      <c r="E7" s="241"/>
      <c r="F7" s="241"/>
      <c r="G7" s="241"/>
      <c r="H7" s="241"/>
      <c r="I7" s="241"/>
      <c r="J7" s="241"/>
      <c r="K7" s="25"/>
      <c r="L7" s="26"/>
      <c r="M7" s="26"/>
      <c r="N7" s="26"/>
      <c r="O7" s="26"/>
      <c r="P7" s="26"/>
      <c r="Q7" s="26">
        <f>SUM(L7:P7)</f>
        <v>0</v>
      </c>
      <c r="R7" s="27"/>
      <c r="S7" s="26" t="e">
        <f>Q7/R7</f>
        <v>#DIV/0!</v>
      </c>
    </row>
    <row r="8" spans="1:19" s="203" customFormat="1" x14ac:dyDescent="0.25">
      <c r="A8" s="239"/>
      <c r="B8" s="239"/>
      <c r="C8" s="239"/>
      <c r="D8" s="239"/>
      <c r="E8" s="239"/>
      <c r="F8" s="239"/>
      <c r="G8" s="239"/>
      <c r="H8" s="239"/>
      <c r="I8" s="239"/>
      <c r="J8" s="239"/>
      <c r="K8" s="26"/>
      <c r="L8" s="26"/>
      <c r="M8" s="26"/>
      <c r="N8" s="26"/>
      <c r="O8" s="27"/>
      <c r="P8" s="26"/>
      <c r="Q8" s="239"/>
    </row>
    <row r="9" spans="1:19" s="203" customFormat="1" x14ac:dyDescent="0.25">
      <c r="A9" s="245" t="s">
        <v>261</v>
      </c>
      <c r="B9" s="246" t="s">
        <v>273</v>
      </c>
      <c r="C9" s="239"/>
      <c r="D9" s="239"/>
      <c r="E9" s="239"/>
      <c r="F9" s="239"/>
      <c r="G9" s="239"/>
      <c r="H9" s="239"/>
      <c r="I9" s="239"/>
      <c r="J9" s="239"/>
      <c r="K9" s="239"/>
      <c r="L9" s="239"/>
      <c r="M9" s="239"/>
      <c r="N9" s="239"/>
      <c r="O9" s="239"/>
      <c r="P9" s="239"/>
      <c r="Q9" s="239"/>
    </row>
    <row r="10" spans="1:19" s="203" customFormat="1" x14ac:dyDescent="0.25">
      <c r="A10" s="253" t="s">
        <v>260</v>
      </c>
      <c r="B10" s="246" t="s">
        <v>258</v>
      </c>
      <c r="C10" s="239"/>
      <c r="D10" s="239"/>
      <c r="E10" s="239"/>
      <c r="F10" s="239"/>
      <c r="G10" s="239"/>
      <c r="H10" s="239"/>
      <c r="I10" s="239"/>
      <c r="J10" s="239"/>
      <c r="K10" s="239"/>
      <c r="L10" s="239"/>
      <c r="M10" s="239"/>
      <c r="N10" s="239"/>
      <c r="O10" s="239"/>
      <c r="P10" s="239"/>
      <c r="Q10" s="239"/>
    </row>
    <row r="11" spans="1:19" s="203" customFormat="1" x14ac:dyDescent="0.25">
      <c r="A11" s="247" t="s">
        <v>366</v>
      </c>
      <c r="B11" s="248" t="s">
        <v>28</v>
      </c>
      <c r="C11" s="239"/>
      <c r="D11" s="239"/>
      <c r="E11" s="239"/>
      <c r="F11" s="239"/>
      <c r="G11" s="239"/>
      <c r="H11" s="239"/>
      <c r="I11" s="239"/>
      <c r="J11" s="239"/>
      <c r="K11" s="239"/>
      <c r="L11" s="239"/>
      <c r="M11" s="239"/>
      <c r="N11" s="239"/>
      <c r="O11" s="239"/>
      <c r="P11" s="239"/>
      <c r="Q11" s="239"/>
    </row>
    <row r="12" spans="1:19" s="203" customFormat="1" ht="13" x14ac:dyDescent="0.3">
      <c r="A12" s="247" t="s">
        <v>367</v>
      </c>
      <c r="B12" s="248" t="s">
        <v>457</v>
      </c>
      <c r="C12" s="254"/>
      <c r="D12" s="254"/>
      <c r="E12" s="254"/>
      <c r="F12" s="254"/>
      <c r="G12" s="254"/>
      <c r="H12" s="254"/>
      <c r="I12" s="254"/>
      <c r="J12" s="254"/>
      <c r="K12" s="254"/>
      <c r="L12" s="239"/>
      <c r="M12" s="239"/>
      <c r="N12" s="239"/>
      <c r="O12" s="239"/>
      <c r="P12" s="239"/>
      <c r="Q12" s="239"/>
    </row>
    <row r="13" spans="1:19" x14ac:dyDescent="0.25">
      <c r="A13" s="247" t="s">
        <v>368</v>
      </c>
      <c r="B13" s="248" t="s">
        <v>357</v>
      </c>
    </row>
    <row r="14" spans="1:19" x14ac:dyDescent="0.25">
      <c r="A14" s="247" t="s">
        <v>369</v>
      </c>
      <c r="B14" s="248" t="s">
        <v>358</v>
      </c>
    </row>
    <row r="15" spans="1:19" x14ac:dyDescent="0.25">
      <c r="A15" s="247" t="s">
        <v>370</v>
      </c>
      <c r="B15" s="248" t="s">
        <v>359</v>
      </c>
    </row>
    <row r="16" spans="1:19" x14ac:dyDescent="0.25">
      <c r="A16" s="247" t="s">
        <v>371</v>
      </c>
      <c r="B16" s="248" t="s">
        <v>361</v>
      </c>
    </row>
    <row r="17" spans="1:2" x14ac:dyDescent="0.25">
      <c r="A17" s="247" t="s">
        <v>460</v>
      </c>
      <c r="B17" s="248" t="s">
        <v>459</v>
      </c>
    </row>
    <row r="18" spans="1:2" x14ac:dyDescent="0.25">
      <c r="A18" s="245" t="s">
        <v>51</v>
      </c>
      <c r="B18" s="246" t="s">
        <v>212</v>
      </c>
    </row>
    <row r="19" spans="1:2" x14ac:dyDescent="0.25">
      <c r="A19" s="245" t="s">
        <v>49</v>
      </c>
      <c r="B19" s="246" t="s">
        <v>269</v>
      </c>
    </row>
    <row r="20" spans="1:2" x14ac:dyDescent="0.25">
      <c r="A20" s="245" t="s">
        <v>52</v>
      </c>
      <c r="B20" s="246" t="s">
        <v>372</v>
      </c>
    </row>
    <row r="21" spans="1:2" x14ac:dyDescent="0.25">
      <c r="A21" s="245" t="s">
        <v>53</v>
      </c>
      <c r="B21" s="246" t="s">
        <v>270</v>
      </c>
    </row>
    <row r="22" spans="1:2" x14ac:dyDescent="0.25">
      <c r="A22" s="245" t="s">
        <v>54</v>
      </c>
      <c r="B22" s="246" t="s">
        <v>271</v>
      </c>
    </row>
    <row r="23" spans="1:2" x14ac:dyDescent="0.25">
      <c r="A23" s="245" t="s">
        <v>55</v>
      </c>
      <c r="B23" s="246" t="s">
        <v>272</v>
      </c>
    </row>
    <row r="24" spans="1:2" x14ac:dyDescent="0.25">
      <c r="A24" s="245" t="s">
        <v>56</v>
      </c>
      <c r="B24" s="246" t="s">
        <v>214</v>
      </c>
    </row>
    <row r="25" spans="1:2" x14ac:dyDescent="0.25">
      <c r="A25" s="245" t="s">
        <v>57</v>
      </c>
      <c r="B25" s="246" t="s">
        <v>312</v>
      </c>
    </row>
    <row r="26" spans="1:2" x14ac:dyDescent="0.25">
      <c r="A26" s="245" t="s">
        <v>58</v>
      </c>
      <c r="B26" s="246" t="s">
        <v>213</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Zeros="0" zoomScaleNormal="100" workbookViewId="0">
      <selection activeCell="G19" sqref="G19"/>
    </sheetView>
  </sheetViews>
  <sheetFormatPr defaultRowHeight="12.5" x14ac:dyDescent="0.25"/>
  <cols>
    <col min="1" max="2" width="12.54296875" customWidth="1"/>
    <col min="3" max="9" width="14.54296875" customWidth="1"/>
    <col min="11" max="11" width="12.54296875" customWidth="1"/>
  </cols>
  <sheetData>
    <row r="1" spans="1:11" s="17" customFormat="1" ht="18" x14ac:dyDescent="0.4">
      <c r="A1" s="1" t="s">
        <v>0</v>
      </c>
    </row>
    <row r="2" spans="1:11" s="17" customFormat="1" ht="17.5" x14ac:dyDescent="0.35">
      <c r="A2" s="18"/>
      <c r="B2" s="19"/>
      <c r="C2" s="19"/>
    </row>
    <row r="3" spans="1:11" s="17" customFormat="1" ht="18" x14ac:dyDescent="0.4">
      <c r="A3" s="2" t="s">
        <v>314</v>
      </c>
    </row>
    <row r="4" spans="1:11" s="17" customFormat="1" ht="18" x14ac:dyDescent="0.4">
      <c r="A4" s="2"/>
    </row>
    <row r="5" spans="1:11" s="17" customFormat="1" ht="17.5" x14ac:dyDescent="0.35">
      <c r="A5" s="6" t="s">
        <v>462</v>
      </c>
    </row>
    <row r="6" spans="1:11" s="17" customFormat="1" ht="17.5" x14ac:dyDescent="0.35">
      <c r="A6" s="20"/>
    </row>
    <row r="7" spans="1:11" s="22" customFormat="1" ht="52" x14ac:dyDescent="0.25">
      <c r="A7" s="21" t="s">
        <v>306</v>
      </c>
      <c r="B7" s="22" t="s">
        <v>102</v>
      </c>
      <c r="C7" s="22" t="s">
        <v>315</v>
      </c>
      <c r="D7" s="22" t="s">
        <v>316</v>
      </c>
      <c r="E7" s="22" t="s">
        <v>262</v>
      </c>
      <c r="F7" s="22" t="s">
        <v>263</v>
      </c>
      <c r="G7" s="22" t="s">
        <v>97</v>
      </c>
      <c r="H7" s="22" t="s">
        <v>317</v>
      </c>
      <c r="I7" s="22" t="s">
        <v>318</v>
      </c>
      <c r="J7" s="22" t="s">
        <v>99</v>
      </c>
    </row>
    <row r="8" spans="1:11" s="24" customFormat="1" ht="13" x14ac:dyDescent="0.3">
      <c r="A8" s="23" t="s">
        <v>50</v>
      </c>
      <c r="B8" s="23" t="s">
        <v>51</v>
      </c>
      <c r="C8" s="23" t="s">
        <v>49</v>
      </c>
      <c r="D8" s="23" t="s">
        <v>52</v>
      </c>
      <c r="E8" s="23" t="s">
        <v>53</v>
      </c>
      <c r="F8" s="23" t="s">
        <v>54</v>
      </c>
      <c r="G8" s="23" t="s">
        <v>55</v>
      </c>
      <c r="H8" s="23" t="s">
        <v>56</v>
      </c>
      <c r="I8" s="23" t="s">
        <v>57</v>
      </c>
      <c r="J8" s="23" t="s">
        <v>58</v>
      </c>
    </row>
    <row r="9" spans="1:11" s="24" customFormat="1" x14ac:dyDescent="0.25">
      <c r="A9"/>
      <c r="B9"/>
      <c r="C9"/>
      <c r="D9" s="25"/>
      <c r="E9" s="26"/>
      <c r="F9" s="26"/>
      <c r="G9" s="26"/>
      <c r="H9" s="26">
        <f>SUM(C9:G9)</f>
        <v>0</v>
      </c>
      <c r="I9" s="26"/>
      <c r="J9" s="26" t="e">
        <f>H9/I9</f>
        <v>#DIV/0!</v>
      </c>
      <c r="K9" s="27"/>
    </row>
    <row r="10" spans="1:11" s="24" customFormat="1" x14ac:dyDescent="0.25">
      <c r="A10" s="28"/>
      <c r="B10" s="29"/>
      <c r="C10" s="26"/>
      <c r="D10" s="26"/>
      <c r="E10" s="26"/>
      <c r="F10" s="26"/>
      <c r="G10" s="26"/>
      <c r="H10" s="27"/>
      <c r="I10" s="26"/>
      <c r="J10"/>
    </row>
    <row r="11" spans="1:11" s="24" customFormat="1" x14ac:dyDescent="0.25">
      <c r="A11" s="3" t="s">
        <v>284</v>
      </c>
      <c r="B11" s="30" t="s">
        <v>319</v>
      </c>
      <c r="C11"/>
      <c r="D11"/>
      <c r="E11"/>
      <c r="F11"/>
      <c r="G11"/>
      <c r="H11"/>
      <c r="I11"/>
      <c r="J11"/>
    </row>
    <row r="12" spans="1:11" s="24" customFormat="1" x14ac:dyDescent="0.25">
      <c r="A12" s="3" t="s">
        <v>51</v>
      </c>
      <c r="B12" s="30" t="s">
        <v>212</v>
      </c>
      <c r="C12"/>
      <c r="D12"/>
      <c r="E12"/>
      <c r="F12"/>
      <c r="G12"/>
      <c r="H12"/>
      <c r="I12"/>
      <c r="J12"/>
    </row>
    <row r="13" spans="1:11" s="24" customFormat="1" ht="13" x14ac:dyDescent="0.3">
      <c r="A13" s="3" t="s">
        <v>49</v>
      </c>
      <c r="B13" s="30" t="s">
        <v>320</v>
      </c>
      <c r="C13" s="31"/>
      <c r="D13" s="31"/>
      <c r="E13"/>
      <c r="F13"/>
      <c r="G13"/>
      <c r="H13"/>
      <c r="I13"/>
      <c r="J13"/>
    </row>
    <row r="14" spans="1:11" x14ac:dyDescent="0.25">
      <c r="A14" s="3" t="s">
        <v>52</v>
      </c>
      <c r="B14" s="30" t="s">
        <v>321</v>
      </c>
    </row>
    <row r="15" spans="1:11" x14ac:dyDescent="0.25">
      <c r="A15" s="3" t="s">
        <v>53</v>
      </c>
      <c r="B15" s="30" t="s">
        <v>322</v>
      </c>
    </row>
    <row r="16" spans="1:11" x14ac:dyDescent="0.25">
      <c r="A16" s="3" t="s">
        <v>54</v>
      </c>
      <c r="B16" s="30" t="s">
        <v>323</v>
      </c>
    </row>
    <row r="17" spans="1:2" x14ac:dyDescent="0.25">
      <c r="A17" s="3" t="s">
        <v>55</v>
      </c>
      <c r="B17" s="30" t="s">
        <v>324</v>
      </c>
    </row>
    <row r="18" spans="1:2" x14ac:dyDescent="0.25">
      <c r="A18" s="3" t="s">
        <v>56</v>
      </c>
      <c r="B18" s="30" t="s">
        <v>214</v>
      </c>
    </row>
    <row r="19" spans="1:2" x14ac:dyDescent="0.25">
      <c r="A19" s="3" t="s">
        <v>57</v>
      </c>
      <c r="B19" s="30" t="s">
        <v>325</v>
      </c>
    </row>
    <row r="20" spans="1:2" x14ac:dyDescent="0.25">
      <c r="A20" s="3" t="s">
        <v>58</v>
      </c>
      <c r="B20" s="30" t="s">
        <v>326</v>
      </c>
    </row>
    <row r="22" spans="1:2" x14ac:dyDescent="0.25">
      <c r="A22" s="3"/>
    </row>
    <row r="23" spans="1:2" x14ac:dyDescent="0.25">
      <c r="A23" s="3"/>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Zeros="0" zoomScaleNormal="100" workbookViewId="0">
      <selection activeCell="H22" sqref="H22"/>
    </sheetView>
  </sheetViews>
  <sheetFormatPr defaultRowHeight="12.5" x14ac:dyDescent="0.25"/>
  <cols>
    <col min="1" max="2" width="12.54296875" customWidth="1"/>
    <col min="3" max="9" width="14.54296875" customWidth="1"/>
    <col min="11" max="11" width="12.54296875" customWidth="1"/>
  </cols>
  <sheetData>
    <row r="1" spans="1:11" s="17" customFormat="1" ht="18" x14ac:dyDescent="0.4">
      <c r="A1" s="1" t="s">
        <v>0</v>
      </c>
    </row>
    <row r="2" spans="1:11" s="17" customFormat="1" ht="17.5" x14ac:dyDescent="0.35">
      <c r="A2" s="18"/>
      <c r="B2" s="19"/>
      <c r="C2" s="19"/>
    </row>
    <row r="3" spans="1:11" s="17" customFormat="1" ht="18" x14ac:dyDescent="0.4">
      <c r="A3" s="2" t="s">
        <v>327</v>
      </c>
    </row>
    <row r="4" spans="1:11" s="17" customFormat="1" ht="18" x14ac:dyDescent="0.4">
      <c r="A4" s="2"/>
    </row>
    <row r="5" spans="1:11" s="17" customFormat="1" ht="17.5" x14ac:dyDescent="0.35">
      <c r="A5" s="6" t="s">
        <v>461</v>
      </c>
    </row>
    <row r="6" spans="1:11" s="17" customFormat="1" ht="17.5" x14ac:dyDescent="0.35">
      <c r="A6" s="20"/>
    </row>
    <row r="7" spans="1:11" s="22" customFormat="1" ht="52" x14ac:dyDescent="0.25">
      <c r="A7" s="21" t="s">
        <v>306</v>
      </c>
      <c r="B7" s="22" t="s">
        <v>102</v>
      </c>
      <c r="C7" s="22" t="s">
        <v>328</v>
      </c>
      <c r="D7" s="22" t="s">
        <v>316</v>
      </c>
      <c r="E7" s="22" t="s">
        <v>262</v>
      </c>
      <c r="F7" s="22" t="s">
        <v>263</v>
      </c>
      <c r="G7" s="22" t="s">
        <v>97</v>
      </c>
      <c r="H7" s="22" t="s">
        <v>317</v>
      </c>
      <c r="I7" s="22" t="s">
        <v>318</v>
      </c>
      <c r="J7" s="22" t="s">
        <v>99</v>
      </c>
    </row>
    <row r="8" spans="1:11" s="24" customFormat="1" ht="13" x14ac:dyDescent="0.3">
      <c r="A8" s="23" t="s">
        <v>50</v>
      </c>
      <c r="B8" s="23" t="s">
        <v>51</v>
      </c>
      <c r="C8" s="23" t="s">
        <v>49</v>
      </c>
      <c r="D8" s="23" t="s">
        <v>52</v>
      </c>
      <c r="E8" s="23" t="s">
        <v>53</v>
      </c>
      <c r="F8" s="23" t="s">
        <v>54</v>
      </c>
      <c r="G8" s="23" t="s">
        <v>55</v>
      </c>
      <c r="H8" s="23" t="s">
        <v>56</v>
      </c>
      <c r="I8" s="23" t="s">
        <v>57</v>
      </c>
      <c r="J8" s="23" t="s">
        <v>58</v>
      </c>
    </row>
    <row r="9" spans="1:11" s="24" customFormat="1" x14ac:dyDescent="0.25">
      <c r="A9"/>
      <c r="B9"/>
      <c r="C9"/>
      <c r="D9" s="25"/>
      <c r="E9" s="26"/>
      <c r="F9" s="26"/>
      <c r="G9" s="26"/>
      <c r="H9" s="26">
        <f>SUM(C9:G9)</f>
        <v>0</v>
      </c>
      <c r="I9" s="26"/>
      <c r="J9" s="26" t="e">
        <f>H9/I9</f>
        <v>#DIV/0!</v>
      </c>
      <c r="K9" s="27"/>
    </row>
    <row r="10" spans="1:11" s="24" customFormat="1" x14ac:dyDescent="0.25">
      <c r="A10" s="28"/>
      <c r="B10" s="29"/>
      <c r="C10" s="26"/>
      <c r="D10" s="26"/>
      <c r="E10" s="26"/>
      <c r="F10" s="26"/>
      <c r="G10" s="26"/>
      <c r="H10" s="27"/>
      <c r="I10" s="26"/>
      <c r="J10"/>
    </row>
    <row r="11" spans="1:11" s="24" customFormat="1" x14ac:dyDescent="0.25">
      <c r="A11" s="3" t="s">
        <v>284</v>
      </c>
      <c r="B11" s="30" t="s">
        <v>329</v>
      </c>
      <c r="C11"/>
      <c r="D11"/>
      <c r="E11"/>
      <c r="F11"/>
      <c r="G11"/>
      <c r="H11"/>
      <c r="I11"/>
      <c r="J11"/>
    </row>
    <row r="12" spans="1:11" s="24" customFormat="1" x14ac:dyDescent="0.25">
      <c r="A12" s="3" t="s">
        <v>51</v>
      </c>
      <c r="B12" s="30" t="s">
        <v>212</v>
      </c>
      <c r="C12"/>
      <c r="D12"/>
      <c r="E12"/>
      <c r="F12"/>
      <c r="G12"/>
      <c r="H12"/>
      <c r="I12"/>
      <c r="J12"/>
    </row>
    <row r="13" spans="1:11" s="24" customFormat="1" ht="13" x14ac:dyDescent="0.3">
      <c r="A13" s="3" t="s">
        <v>49</v>
      </c>
      <c r="B13" s="30" t="s">
        <v>330</v>
      </c>
      <c r="C13" s="31"/>
      <c r="D13" s="31"/>
      <c r="E13"/>
      <c r="F13"/>
      <c r="G13"/>
      <c r="H13"/>
      <c r="I13"/>
      <c r="J13"/>
    </row>
    <row r="14" spans="1:11" x14ac:dyDescent="0.25">
      <c r="A14" s="3" t="s">
        <v>52</v>
      </c>
      <c r="B14" s="30" t="s">
        <v>331</v>
      </c>
    </row>
    <row r="15" spans="1:11" x14ac:dyDescent="0.25">
      <c r="A15" s="3" t="s">
        <v>53</v>
      </c>
      <c r="B15" s="30" t="s">
        <v>332</v>
      </c>
    </row>
    <row r="16" spans="1:11" x14ac:dyDescent="0.25">
      <c r="A16" s="3" t="s">
        <v>54</v>
      </c>
      <c r="B16" s="30" t="s">
        <v>333</v>
      </c>
    </row>
    <row r="17" spans="1:2" x14ac:dyDescent="0.25">
      <c r="A17" s="3" t="s">
        <v>55</v>
      </c>
      <c r="B17" s="30" t="s">
        <v>334</v>
      </c>
    </row>
    <row r="18" spans="1:2" x14ac:dyDescent="0.25">
      <c r="A18" s="3" t="s">
        <v>56</v>
      </c>
      <c r="B18" s="30" t="s">
        <v>214</v>
      </c>
    </row>
    <row r="19" spans="1:2" x14ac:dyDescent="0.25">
      <c r="A19" s="3" t="s">
        <v>57</v>
      </c>
      <c r="B19" s="30" t="s">
        <v>335</v>
      </c>
    </row>
    <row r="20" spans="1:2" x14ac:dyDescent="0.25">
      <c r="A20" s="3" t="s">
        <v>58</v>
      </c>
      <c r="B20" s="30" t="s">
        <v>336</v>
      </c>
    </row>
    <row r="22" spans="1:2" x14ac:dyDescent="0.25">
      <c r="A22" s="3"/>
    </row>
    <row r="23" spans="1:2" x14ac:dyDescent="0.25">
      <c r="A23" s="3"/>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6"/>
  <sheetViews>
    <sheetView workbookViewId="0">
      <selection activeCell="G15" sqref="G15"/>
    </sheetView>
  </sheetViews>
  <sheetFormatPr defaultColWidth="9.1796875" defaultRowHeight="14.5" x14ac:dyDescent="0.35"/>
  <cols>
    <col min="1" max="6" width="23.54296875" style="7" customWidth="1"/>
    <col min="7" max="16384" width="9.1796875" style="7"/>
  </cols>
  <sheetData>
    <row r="1" spans="1:6" ht="18" x14ac:dyDescent="0.4">
      <c r="A1" s="1" t="s">
        <v>0</v>
      </c>
      <c r="B1" s="36"/>
      <c r="C1" s="36"/>
      <c r="D1" s="37"/>
      <c r="E1" s="37"/>
    </row>
    <row r="2" spans="1:6" ht="15.5" x14ac:dyDescent="0.35">
      <c r="A2" s="38"/>
      <c r="B2" s="39"/>
      <c r="C2" s="39"/>
      <c r="D2" s="37"/>
      <c r="E2" s="37"/>
    </row>
    <row r="3" spans="1:6" ht="18" x14ac:dyDescent="0.4">
      <c r="A3" s="2" t="s">
        <v>197</v>
      </c>
      <c r="B3" s="40"/>
      <c r="C3" s="40"/>
      <c r="D3" s="37"/>
      <c r="E3" s="37"/>
    </row>
    <row r="4" spans="1:6" x14ac:dyDescent="0.35">
      <c r="A4" s="37"/>
      <c r="B4" s="37"/>
      <c r="C4" s="37"/>
      <c r="D4" s="37"/>
      <c r="E4" s="37"/>
    </row>
    <row r="5" spans="1:6" ht="15" thickBot="1" x14ac:dyDescent="0.4">
      <c r="A5" s="41"/>
      <c r="B5" s="41"/>
      <c r="C5" s="41"/>
      <c r="D5" s="41"/>
      <c r="E5" s="41"/>
    </row>
    <row r="6" spans="1:6" ht="28.5" customHeight="1" x14ac:dyDescent="0.35">
      <c r="A6" s="183" t="s">
        <v>204</v>
      </c>
      <c r="B6" s="184" t="s">
        <v>206</v>
      </c>
      <c r="C6" s="184" t="s">
        <v>267</v>
      </c>
      <c r="D6" s="184" t="s">
        <v>205</v>
      </c>
      <c r="E6" s="185" t="s">
        <v>463</v>
      </c>
      <c r="F6" s="42"/>
    </row>
    <row r="7" spans="1:6" ht="28.5" customHeight="1" thickBot="1" x14ac:dyDescent="0.4">
      <c r="A7" s="186"/>
      <c r="B7" s="187"/>
      <c r="C7" s="257" t="s">
        <v>266</v>
      </c>
      <c r="D7" s="187"/>
      <c r="E7" s="188"/>
      <c r="F7" s="42"/>
    </row>
    <row r="8" spans="1:6" x14ac:dyDescent="0.35">
      <c r="A8" s="23" t="s">
        <v>50</v>
      </c>
      <c r="B8" s="23" t="s">
        <v>51</v>
      </c>
      <c r="C8" s="23" t="s">
        <v>49</v>
      </c>
      <c r="D8" s="23" t="s">
        <v>52</v>
      </c>
      <c r="E8" s="23" t="s">
        <v>53</v>
      </c>
      <c r="F8" s="43"/>
    </row>
    <row r="9" spans="1:6" x14ac:dyDescent="0.35">
      <c r="A9" s="4"/>
      <c r="B9" s="4"/>
      <c r="C9" s="4"/>
      <c r="D9" s="4"/>
      <c r="E9" s="4"/>
      <c r="F9" s="43"/>
    </row>
    <row r="10" spans="1:6" x14ac:dyDescent="0.35">
      <c r="A10" s="4"/>
      <c r="B10" s="4"/>
      <c r="C10" s="4"/>
      <c r="D10" s="4"/>
      <c r="E10" s="4"/>
      <c r="F10" s="43"/>
    </row>
    <row r="11" spans="1:6" x14ac:dyDescent="0.35">
      <c r="A11" s="3" t="s">
        <v>1</v>
      </c>
      <c r="B11" s="30" t="s">
        <v>209</v>
      </c>
      <c r="C11" s="30"/>
      <c r="D11" s="4"/>
      <c r="E11" s="4"/>
      <c r="F11" s="43"/>
    </row>
    <row r="12" spans="1:6" x14ac:dyDescent="0.35">
      <c r="A12" s="34" t="s">
        <v>2</v>
      </c>
      <c r="B12" s="35" t="s">
        <v>208</v>
      </c>
      <c r="C12" s="35"/>
      <c r="D12" s="4"/>
      <c r="E12" s="4"/>
      <c r="F12" s="43"/>
    </row>
    <row r="13" spans="1:6" x14ac:dyDescent="0.35">
      <c r="A13" s="34" t="s">
        <v>3</v>
      </c>
      <c r="B13" s="4" t="s">
        <v>268</v>
      </c>
      <c r="C13" s="35"/>
      <c r="D13" s="4"/>
      <c r="E13" s="4"/>
      <c r="F13" s="43"/>
    </row>
    <row r="14" spans="1:6" x14ac:dyDescent="0.35">
      <c r="A14" s="34" t="s">
        <v>4</v>
      </c>
      <c r="B14" s="35" t="s">
        <v>465</v>
      </c>
      <c r="C14" s="35"/>
      <c r="D14" s="4"/>
      <c r="E14" s="4"/>
      <c r="F14" s="43"/>
    </row>
    <row r="15" spans="1:6" x14ac:dyDescent="0.35">
      <c r="A15" s="34" t="s">
        <v>5</v>
      </c>
      <c r="B15" s="35" t="s">
        <v>464</v>
      </c>
      <c r="C15" s="4"/>
      <c r="D15" s="4"/>
      <c r="E15" s="4"/>
      <c r="F15" s="43"/>
    </row>
    <row r="16" spans="1:6" x14ac:dyDescent="0.35">
      <c r="A16" s="41"/>
      <c r="B16" s="41"/>
      <c r="C16" s="41"/>
      <c r="D16" s="41"/>
      <c r="E16" s="41"/>
    </row>
  </sheetData>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22C5FA38AB7464AA6A49CFFFEA87495" ma:contentTypeVersion="60" ma:contentTypeDescription="Create a new document." ma:contentTypeScope="" ma:versionID="af9334575ecd4b39fc060be7dbe4b5e3">
  <xsd:schema xmlns:xsd="http://www.w3.org/2001/XMLSchema" xmlns:xs="http://www.w3.org/2001/XMLSchema" xmlns:p="http://schemas.microsoft.com/office/2006/metadata/properties" xmlns:ns1="http://schemas.microsoft.com/sharepoint/v3" xmlns:ns2="5d55e9dd-4cea-4593-8805-904a126b9efb" targetNamespace="http://schemas.microsoft.com/office/2006/metadata/properties" ma:root="true" ma:fieldsID="e2f36bfe29efad3214c716cf781c361e" ns1:_="" ns2:_="">
    <xsd:import namespace="http://schemas.microsoft.com/sharepoint/v3"/>
    <xsd:import namespace="5d55e9dd-4cea-4593-8805-904a126b9efb"/>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n99e4c9942c6404eb103464a00e6097b>
    <adb9bed2e36e4a93af574aeb444da63e xmlns="5d55e9dd-4cea-4593-8805-904a126b9efb">
      <Terms xmlns="http://schemas.microsoft.com/office/infopath/2007/PartnerControls">
        <TermInfo xmlns="http://schemas.microsoft.com/office/infopath/2007/PartnerControls">
          <TermName xmlns="http://schemas.microsoft.com/office/infopath/2007/PartnerControls">template</TermName>
          <TermId xmlns="http://schemas.microsoft.com/office/infopath/2007/PartnerControls">10512864-d848-4cee-85c4-81451700d166</TermId>
        </TermInfo>
      </Terms>
    </adb9bed2e36e4a93af574aeb444da63e>
    <a9e5005df30c49b59c550e68528fb7bc xmlns="5d55e9dd-4cea-4593-8805-904a126b9efb">
      <Terms xmlns="http://schemas.microsoft.com/office/infopath/2007/PartnerControls">
        <TermInfo xmlns="http://schemas.microsoft.com/office/infopath/2007/PartnerControls">
          <TermName xmlns="http://schemas.microsoft.com/office/infopath/2007/PartnerControls">Continuation</TermName>
          <TermId xmlns="http://schemas.microsoft.com/office/infopath/2007/PartnerControls">26f5155c-8004-45ab-ae70-61883279367b</TermId>
        </TermInfo>
      </Terms>
    </a9e5005df30c49b59c550e68528fb7bc>
    <g7bcb40ba23249a78edca7d43a67c1c9 xmlns="5d55e9dd-4cea-4593-8805-904a126b9efb">
      <Terms xmlns="http://schemas.microsoft.com/office/infopath/2007/PartnerControls"/>
    </g7bcb40ba23249a78edca7d43a67c1c9>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c725ebab-79e6-46da-aab1-b09883062aed</TermId>
        </TermInfo>
      </Terms>
    </pe2555c81638466f9eb614edb9ecde52>
    <TaxCatchAll xmlns="5d55e9dd-4cea-4593-8805-904a126b9efb">
      <Value>2616</Value>
      <Value>72</Value>
      <Value>3</Value>
      <Value>206</Value>
      <Value>202</Value>
      <Value>1091</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6106d03b-a1a0-4e30-9d91-d5e9fb4314f9</TermId>
        </TermInfo>
      </Terms>
    </aa25a1a23adf4c92a153145de6afe324>
    <Comments xmlns="http://schemas.microsoft.com/sharepoint/v3" xsi:nil="true"/>
    <_dlc_DocId xmlns="5d55e9dd-4cea-4593-8805-904a126b9efb">X37KMNPMRHAR-67463413-24</_dlc_DocId>
    <_dlc_DocIdUrl xmlns="5d55e9dd-4cea-4593-8805-904a126b9efb">
      <Url>https://dochub/div/antidumpingcommission/businessfunctions/operations/paperwoodproducts/continuation/_layouts/15/DocIdRedir.aspx?ID=X37KMNPMRHAR-67463413-24</Url>
      <Description>X37KMNPMRHAR-67463413-24</Description>
    </_dlc_DocIdUrl>
    <ecb3b0d026e346229db3a0eefecebd00 xmlns="5d55e9dd-4cea-4593-8805-904a126b9efb">
      <Terms xmlns="http://schemas.microsoft.com/office/infopath/2007/PartnerControls"/>
    </ecb3b0d026e346229db3a0eefecebd00>
    <nba65ea250ff47ef835926baceee72ae xmlns="5d55e9dd-4cea-4593-8805-904a126b9efb">
      <Terms xmlns="http://schemas.microsoft.com/office/infopath/2007/PartnerControls">
        <TermInfo xmlns="http://schemas.microsoft.com/office/infopath/2007/PartnerControls">
          <TermName xmlns="http://schemas.microsoft.com/office/infopath/2007/PartnerControls">Exporter</TermName>
          <TermId xmlns="http://schemas.microsoft.com/office/infopath/2007/PartnerControls">202c4266-4b7b-47fa-abf4-6dd564aa8a92</TermId>
        </TermInfo>
      </Terms>
    </nba65ea250ff47ef835926baceee72ae>
    <b3318d1e01eb4610a351b730b44661e9 xmlns="5d55e9dd-4cea-4593-8805-904a126b9efb">
      <Terms xmlns="http://schemas.microsoft.com/office/infopath/2007/PartnerControls"/>
    </b3318d1e01eb4610a351b730b44661e9>
    <e1a8023ac9bd4d13a46790ba8a934c2f xmlns="5d55e9dd-4cea-4593-8805-904a126b9efb">
      <Terms xmlns="http://schemas.microsoft.com/office/infopath/2007/PartnerControls">
        <TermInfo xmlns="http://schemas.microsoft.com/office/infopath/2007/PartnerControls">
          <TermName xmlns="http://schemas.microsoft.com/office/infopath/2007/PartnerControls">A4 copy paper</TermName>
          <TermId xmlns="http://schemas.microsoft.com/office/infopath/2007/PartnerControls">de7cfce0-d5e3-4264-8aec-5bfe57e93803</TermId>
        </TermInfo>
      </Terms>
    </e1a8023ac9bd4d13a46790ba8a934c2f>
    <fed433c90bd444998726ebeea3584a59 xmlns="5d55e9dd-4cea-4593-8805-904a126b9efb">
      <Terms xmlns="http://schemas.microsoft.com/office/infopath/2007/PartnerControls"/>
    </fed433c90bd444998726ebeea3584a59>
    <a525dd14246c4526810fcf7cf11229a1 xmlns="5d55e9dd-4cea-4593-8805-904a126b9efb">
      <Terms xmlns="http://schemas.microsoft.com/office/infopath/2007/PartnerControls"/>
    </a525dd14246c4526810fcf7cf11229a1>
    <he2708d2568a40a6ba455dff069e5096 xmlns="5d55e9dd-4cea-4593-8805-904a126b9efb">
      <Terms xmlns="http://schemas.microsoft.com/office/infopath/2007/PartnerControls"/>
    </he2708d2568a40a6ba455dff069e5096>
    <DocHub_CaseNumber xmlns="5d55e9dd-4cea-4593-8805-904a126b9efb">588</DocHub_CaseNumber>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D14D08C-B507-42B9-8010-0260D11F880E}">
  <ds:schemaRefs>
    <ds:schemaRef ds:uri="http://schemas.microsoft.com/sharepoint/v3/contenttype/forms"/>
  </ds:schemaRefs>
</ds:datastoreItem>
</file>

<file path=customXml/itemProps2.xml><?xml version="1.0" encoding="utf-8"?>
<ds:datastoreItem xmlns:ds="http://schemas.openxmlformats.org/officeDocument/2006/customXml" ds:itemID="{D92F72E1-7AC7-4EEC-9C16-1D466A1D3B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d55e9dd-4cea-4593-8805-904a126b9e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F772A6-D807-47BB-9654-C9AA094C50AA}">
  <ds:schemaRefs>
    <ds:schemaRef ds:uri="http://schemas.microsoft.com/office/2006/metadata/properties"/>
    <ds:schemaRef ds:uri="http://schemas.microsoft.com/office/2006/documentManagement/types"/>
    <ds:schemaRef ds:uri="http://purl.org/dc/elements/1.1/"/>
    <ds:schemaRef ds:uri="http://purl.org/dc/dcmitype/"/>
    <ds:schemaRef ds:uri="http://schemas.microsoft.com/office/infopath/2007/PartnerControls"/>
    <ds:schemaRef ds:uri="http://purl.org/dc/terms/"/>
    <ds:schemaRef ds:uri="http://schemas.microsoft.com/sharepoint/v3"/>
    <ds:schemaRef ds:uri="http://schemas.openxmlformats.org/package/2006/metadata/core-properties"/>
    <ds:schemaRef ds:uri="5d55e9dd-4cea-4593-8805-904a126b9efb"/>
    <ds:schemaRef ds:uri="http://www.w3.org/XML/1998/namespace"/>
  </ds:schemaRefs>
</ds:datastoreItem>
</file>

<file path=customXml/itemProps4.xml><?xml version="1.0" encoding="utf-8"?>
<ds:datastoreItem xmlns:ds="http://schemas.openxmlformats.org/officeDocument/2006/customXml" ds:itemID="{18C2D453-FAAC-432A-88D9-3FD53FED35D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B-2 Australian sales</vt:lpstr>
      <vt:lpstr>B-4 Upwards sales</vt:lpstr>
      <vt:lpstr>B-5 Upwards selling expenses</vt:lpstr>
      <vt:lpstr>D-2 Domestic sales</vt:lpstr>
      <vt:lpstr>F-2 Third country sales</vt:lpstr>
      <vt:lpstr>G-3 Domestic CTM</vt:lpstr>
      <vt:lpstr>G-3.A Domestic CTM - Pulp</vt:lpstr>
      <vt:lpstr>G-3.B Domestic CTM - Wood Chip</vt:lpstr>
      <vt:lpstr>G-4.1 SG&amp;A listing</vt:lpstr>
      <vt:lpstr>G-4.2 Dom SG&amp;A calculation</vt:lpstr>
      <vt:lpstr>G-5 Australian CTM</vt:lpstr>
      <vt:lpstr>G-5.A Australian CTM - Pulp</vt:lpstr>
      <vt:lpstr>G-5.B Australian CTM - WoodChip</vt:lpstr>
      <vt:lpstr>G-7 Raw material purchases </vt:lpstr>
      <vt:lpstr>G-8 Upwards costs</vt:lpstr>
      <vt:lpstr>G-9 Capacity Utilisation</vt:lpstr>
      <vt:lpstr>H-1 Company Turnover</vt:lpstr>
      <vt:lpstr>H-2 Loans</vt:lpstr>
      <vt:lpstr>H-3 Income Tax</vt:lpstr>
      <vt:lpstr>H-4 Grants</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Champness, Brad</dc:creator>
  <cp:lastModifiedBy>Crooks, Gavin</cp:lastModifiedBy>
  <cp:lastPrinted>2017-08-18T04:47:26Z</cp:lastPrinted>
  <dcterms:created xsi:type="dcterms:W3CDTF">2000-02-28T05:36:12Z</dcterms:created>
  <dcterms:modified xsi:type="dcterms:W3CDTF">2021-06-28T04:02:40Z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0x010100322C5FA38AB7464AA6A49CFFFEA87495</vt:lpwstr>
  </property>
  <property fmtid="{D5CDD505-2E9C-101B-9397-08002B2CF9AE}" pid="3" name="_dlc_DocIdItemGuid">
    <vt:lpwstr>d909859f-10c7-4f2a-aa74-2e7ca61d1884</vt:lpwstr>
  </property>
  <property fmtid="{D5CDD505-2E9C-101B-9397-08002B2CF9AE}" pid="4" name="DocHub_Year">
    <vt:lpwstr/>
  </property>
  <property fmtid="{D5CDD505-2E9C-101B-9397-08002B2CF9AE}" pid="5" name="DocHub_DocumentType">
    <vt:lpwstr>206;#Questionnaire|c725ebab-79e6-46da-aab1-b09883062aed</vt:lpwstr>
  </property>
  <property fmtid="{D5CDD505-2E9C-101B-9397-08002B2CF9AE}" pid="6" name="DocHub_SecurityClassification">
    <vt:lpwstr>3;#OFFICIAL|6106d03b-a1a0-4e30-9d91-d5e9fb4314f9</vt:lpwstr>
  </property>
  <property fmtid="{D5CDD505-2E9C-101B-9397-08002B2CF9AE}" pid="7" name="DocHub_CaseType">
    <vt:lpwstr>72;#Continuation|26f5155c-8004-45ab-ae70-61883279367b</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2616;#template|10512864-d848-4cee-85c4-81451700d166</vt:lpwstr>
  </property>
  <property fmtid="{D5CDD505-2E9C-101B-9397-08002B2CF9AE}" pid="10" name="DocHub_ADCEntityType">
    <vt:lpwstr>1091;#Exporter|202c4266-4b7b-47fa-abf4-6dd564aa8a92</vt:lpwstr>
  </property>
  <property fmtid="{D5CDD505-2E9C-101B-9397-08002B2CF9AE}" pid="11" name="DocHub_WorkActivity">
    <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202;#A4 copy paper|de7cfce0-d5e3-4264-8aec-5bfe57e93803</vt:lpwstr>
  </property>
  <property fmtid="{D5CDD505-2E9C-101B-9397-08002B2CF9AE}" pid="17" name="DocHub_Country">
    <vt:lpwstr/>
  </property>
  <property fmtid="{D5CDD505-2E9C-101B-9397-08002B2CF9AE}" pid="18" name="DocHub_ReportType">
    <vt:lpwstr/>
  </property>
  <property fmtid="{D5CDD505-2E9C-101B-9397-08002B2CF9AE}" pid="19" name="DocHub_TrainingType">
    <vt:lpwstr/>
  </property>
  <property fmtid="{D5CDD505-2E9C-101B-9397-08002B2CF9AE}" pid="20" name="DocHub_AttachmentAppendix">
    <vt:lpwstr/>
  </property>
</Properties>
</file>