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dochub/div/antidumpingcommission/businessfunctions/operations/glassproducts/continuation/docs/"/>
    </mc:Choice>
  </mc:AlternateContent>
  <bookViews>
    <workbookView xWindow="2445" yWindow="540" windowWidth="15135" windowHeight="9090" tabRatio="707" activeTab="4"/>
  </bookViews>
  <sheets>
    <sheet name="B-2 Australian sales" sheetId="3" r:id="rId1"/>
    <sheet name="B-2.2 Australian sales source" sheetId="31" r:id="rId2"/>
    <sheet name="B-4 Upwards sales" sheetId="17" r:id="rId3"/>
    <sheet name="B-5 Upwards selling expenses" sheetId="27" r:id="rId4"/>
    <sheet name="D-2 Domestic sales" sheetId="10" r:id="rId5"/>
    <sheet name="D-2.2 domestic sales source" sheetId="32" r:id="rId6"/>
    <sheet name="F-2 Third country sales" sheetId="14" r:id="rId7"/>
    <sheet name="F-2.2 third country sale source" sheetId="33" r:id="rId8"/>
    <sheet name="G-3 Domestic CTM" sheetId="7" r:id="rId9"/>
    <sheet name="G-3.2 domestic CTM source" sheetId="34" r:id="rId10"/>
    <sheet name="G-4.1 SG&amp;A listing" sheetId="24" r:id="rId11"/>
    <sheet name="G-4.2 Dom SG&amp;A calculation" sheetId="25" r:id="rId12"/>
    <sheet name="G-5 Australian CTM" sheetId="11" r:id="rId13"/>
    <sheet name="G-5.2 Australian CTM source" sheetId="35" r:id="rId14"/>
    <sheet name="G-7.2 Raw material CTM" sheetId="28" r:id="rId15"/>
    <sheet name="G-7.4 Raw material purchase " sheetId="30" r:id="rId16"/>
    <sheet name="G-8 Upwards costs" sheetId="26" r:id="rId17"/>
    <sheet name="G-10 Capacity Utilisation" sheetId="29" r:id="rId18"/>
  </sheets>
  <calcPr calcId="152511"/>
</workbook>
</file>

<file path=xl/calcChain.xml><?xml version="1.0" encoding="utf-8"?>
<calcChain xmlns="http://schemas.openxmlformats.org/spreadsheetml/2006/main">
  <c r="B7" i="11" l="1"/>
  <c r="B7" i="7"/>
  <c r="E7" i="10"/>
  <c r="D7" i="10"/>
  <c r="D7" i="3"/>
  <c r="V7" i="3" l="1"/>
  <c r="L9" i="30" l="1"/>
  <c r="B10" i="26" l="1"/>
  <c r="B7" i="26"/>
  <c r="B5" i="27" l="1"/>
  <c r="B8" i="25"/>
  <c r="H7" i="28" l="1"/>
  <c r="V7" i="10" l="1"/>
  <c r="AB7" i="3"/>
  <c r="B7" i="27" l="1"/>
  <c r="B6" i="27" s="1"/>
  <c r="C20" i="26" l="1"/>
  <c r="C15" i="26" s="1"/>
  <c r="C14" i="26" s="1"/>
  <c r="C13" i="26" s="1"/>
  <c r="B20" i="26"/>
  <c r="B15" i="26" s="1"/>
  <c r="B14" i="26" s="1"/>
  <c r="B13" i="26" s="1"/>
  <c r="B6" i="26"/>
  <c r="B7" i="17" l="1"/>
  <c r="I7" i="11"/>
  <c r="L7" i="11" s="1"/>
  <c r="I7" i="7"/>
  <c r="L7" i="7" s="1"/>
  <c r="B7" i="25"/>
  <c r="B9" i="25" l="1"/>
  <c r="D14" i="25" s="1"/>
  <c r="C17" i="17" l="1"/>
  <c r="C12" i="17" s="1"/>
  <c r="C11" i="17" s="1"/>
  <c r="C10" i="17" s="1"/>
  <c r="B17" i="17"/>
  <c r="B12" i="17" s="1"/>
  <c r="B11" i="17" l="1"/>
  <c r="B10" i="17" s="1"/>
  <c r="B6" i="17"/>
  <c r="AK7" i="10"/>
  <c r="AI7" i="10" l="1"/>
  <c r="AG7" i="10"/>
  <c r="AE7" i="10"/>
  <c r="AC7" i="10"/>
  <c r="AA7" i="10"/>
  <c r="Y7" i="10"/>
  <c r="W7" i="10"/>
  <c r="R7" i="10"/>
  <c r="AT7" i="3"/>
  <c r="AR7" i="3"/>
  <c r="AP7" i="3"/>
  <c r="AN7" i="3"/>
  <c r="AL7" i="3"/>
  <c r="AF7" i="3"/>
  <c r="AA7" i="3"/>
  <c r="Y7" i="3"/>
  <c r="AC7" i="3"/>
  <c r="AJ7" i="3"/>
  <c r="AH7" i="3"/>
  <c r="R7" i="3"/>
  <c r="K7" i="10"/>
  <c r="J7" i="3"/>
  <c r="W7" i="3" l="1"/>
  <c r="K7" i="28"/>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period and financial year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 xml:space="preserve">Enter the total sales revenue and quantity as reported in the Domestic Sales worksheet
</t>
        </r>
      </text>
    </comment>
    <comment ref="B19" authorId="0" shapeId="0">
      <text>
        <r>
          <rPr>
            <sz val="9"/>
            <color indexed="81"/>
            <rFont val="Tahoma"/>
            <family val="2"/>
          </rPr>
          <t>Enter the total sales revenue and quantity as reported in the Australian Sales worksheet</t>
        </r>
      </text>
    </comment>
    <comment ref="B20" authorId="0" shapeId="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authors>
    <author>An Chew</author>
  </authors>
  <commentList>
    <comment ref="B8" authorId="0" shapeId="0">
      <text>
        <r>
          <rPr>
            <sz val="9"/>
            <color indexed="81"/>
            <rFont val="Tahoma"/>
            <family val="2"/>
          </rPr>
          <t>Enter the total direct selling expenses as reported in the Domestic sales worksheet</t>
        </r>
      </text>
    </comment>
    <comment ref="B9" authorId="0" shapeId="0">
      <text>
        <r>
          <rPr>
            <sz val="9"/>
            <color indexed="81"/>
            <rFont val="Tahoma"/>
            <family val="2"/>
          </rPr>
          <t>Enter the total direct selling expenses as reported in the Australian sales worksheet</t>
        </r>
      </text>
    </comment>
    <comment ref="B10" authorId="0" shapeId="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text>
        <r>
          <rPr>
            <sz val="9"/>
            <color indexed="81"/>
            <rFont val="Tahoma"/>
            <family val="2"/>
          </rPr>
          <t>If the period and financial year are different, please enter the difference in cost of sales/COGS between the periods.</t>
        </r>
      </text>
    </comment>
    <comment ref="B9" authorId="0" shapeId="0">
      <text>
        <r>
          <rPr>
            <sz val="9"/>
            <color indexed="81"/>
            <rFont val="Tahoma"/>
            <family val="2"/>
          </rPr>
          <t xml:space="preserve">Please provide the company's total cost of sales/COGS over the period as shown on your management accounts / management accounting system. </t>
        </r>
      </text>
    </comment>
    <comment ref="B11" authorId="0" shapeId="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B14</t>
        </r>
      </text>
    </comment>
    <comment ref="B21" authorId="0" shapeId="0">
      <text>
        <r>
          <rPr>
            <sz val="9"/>
            <color indexed="81"/>
            <rFont val="Tahoma"/>
            <family val="2"/>
          </rPr>
          <t xml:space="preserve">Enter the total cost to make and production quantity as reported in the Domestic CTM worksheet
</t>
        </r>
      </text>
    </comment>
    <comment ref="B22" authorId="0" shapeId="0">
      <text>
        <r>
          <rPr>
            <sz val="9"/>
            <color indexed="81"/>
            <rFont val="Tahoma"/>
            <family val="2"/>
          </rPr>
          <t>Enter the total cost to make and production quantity as reported in the Australian CTM worksheet</t>
        </r>
      </text>
    </comment>
    <comment ref="B23" authorId="0" shapeId="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<sst xmlns="http://schemas.openxmlformats.org/spreadsheetml/2006/main" count="958" uniqueCount="425">
  <si>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</si>
  <si>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</si>
  <si>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</si>
  <si>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</si>
  <si>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</si>
  <si>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</si>
  <si>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</si>
  <si>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</si>
  <si>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</si>
  <si>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</si>
  <si>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</si>
  <si>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</si>
  <si>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</si>
  <si>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</si>
  <si>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</si>
  <si>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</si>
  <si>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</si>
  <si>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</si>
  <si>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</si>
  <si>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</si>
  <si>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</si>
  <si>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</si>
  <si>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</si>
  <si>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</si>
  <si>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</si>
  <si>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</si>
  <si>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</si>
  <si>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</si>
  <si>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</si>
  <si>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Gross invoice value shown on invoice in the currency of sale, excluding taxes.</t>
  </si>
  <si>
    <t>If applicable, the amount of any discount deducted on the invoice on each transaction.  If a % discount applies show that % discount applying in another column.</t>
  </si>
  <si>
    <t>Packing expenses.</t>
  </si>
  <si>
    <t>Names of your customers.</t>
  </si>
  <si>
    <t>Delivery terms eg. CIF, C&amp;F, FOB, DDP (in accordance with Incoterms).</t>
  </si>
  <si>
    <t>The currency used on the invoice.</t>
  </si>
  <si>
    <t>Inland transportation costs included in the selling price. For export sales this is the inland freight from factory to port in the country of export.</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</si>
  <si>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</si>
  <si>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</si>
  <si>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</si>
  <si>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</si>
  <si>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</si>
  <si>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Names of your customers.  If an English version of the name is not easily produced from your automated systems, show a customer code number and in a separate</t>
  </si>
  <si>
    <t xml:space="preserve">table list each code and name.   </t>
  </si>
  <si>
    <t>Delivery terms eg. ex-factory, free on truck, delivered into store.</t>
  </si>
  <si>
    <t>Inland transportation costs included in the selling price.</t>
  </si>
  <si>
    <t>Handling, loading &amp; ancillary expenses.</t>
  </si>
  <si>
    <t>Commissions paid.  If more than one type is paid insert additional columns of data.</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</si>
  <si>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</si>
  <si>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</si>
  <si>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</si>
  <si>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</si>
  <si>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</si>
  <si>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</si>
  <si>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</si>
  <si>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</si>
  <si>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</si>
  <si>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</si>
  <si>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</si>
  <si>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</si>
  <si>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</si>
  <si>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</si>
  <si>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</si>
  <si>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</si>
  <si>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</si>
  <si>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</si>
  <si>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</si>
  <si>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</si>
  <si>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</si>
  <si>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</si>
  <si>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</si>
  <si>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</si>
  <si>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</si>
  <si>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</si>
  <si>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</si>
  <si>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</si>
  <si>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</si>
  <si>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Discounts</t>
  </si>
  <si>
    <t>Rebates</t>
  </si>
  <si>
    <t>Currency</t>
  </si>
  <si>
    <t>Packing</t>
  </si>
  <si>
    <t>Inland transport</t>
  </si>
  <si>
    <t>Handling &amp; other</t>
  </si>
  <si>
    <t>Customer name</t>
  </si>
  <si>
    <t>Level of trade</t>
  </si>
  <si>
    <t>Product code</t>
  </si>
  <si>
    <t>Invoice number</t>
  </si>
  <si>
    <t>Invoice date</t>
  </si>
  <si>
    <t>Date of sale</t>
  </si>
  <si>
    <t>Order number</t>
  </si>
  <si>
    <t>Shipping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</si>
  <si>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</si>
  <si>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</si>
  <si>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</si>
  <si>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</si>
  <si>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</si>
  <si>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</si>
  <si>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</si>
  <si>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</si>
  <si>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</si>
  <si>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</si>
  <si>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</si>
  <si>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Unit cost to make</t>
  </si>
  <si>
    <t>Unit SG&amp;A</t>
  </si>
  <si>
    <t>Total SG&amp;A</t>
  </si>
  <si>
    <t>Quarter</t>
  </si>
  <si>
    <t>[28]</t>
  </si>
  <si>
    <t xml:space="preserve">[28]  </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</si>
  <si>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</si>
  <si>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</si>
  <si>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</si>
  <si>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</si>
  <si>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</si>
  <si>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</si>
  <si>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</si>
  <si>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</si>
  <si>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</si>
  <si>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</si>
  <si>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</si>
  <si>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</si>
  <si>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</si>
  <si>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</si>
  <si>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Unit Warranty expenses</t>
  </si>
  <si>
    <t>Unit Technical support</t>
  </si>
  <si>
    <t>Commission</t>
  </si>
  <si>
    <t>Unit Commission</t>
  </si>
  <si>
    <t>[28.1]</t>
  </si>
  <si>
    <t>[27.1]</t>
  </si>
  <si>
    <t>[26.1]</t>
  </si>
  <si>
    <t>[25.1]</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</si>
  <si>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</si>
  <si>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</si>
  <si>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</si>
  <si>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</si>
  <si>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</si>
  <si>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</si>
  <si>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</si>
  <si>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</si>
  <si>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</si>
  <si>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</si>
  <si>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</si>
  <si>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</si>
  <si>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</si>
  <si>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</si>
  <si>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quarter the date in [5] falls in. Please use the formula provided</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</si>
  <si>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</si>
  <si>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</si>
  <si>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</si>
  <si>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</si>
  <si>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</si>
  <si>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Agreed payment terms; eg. 60 days = 60</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</si>
  <si>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</si>
  <si>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</si>
  <si>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</si>
  <si>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</si>
  <si>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</si>
  <si>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</si>
  <si>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</si>
  <si>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</si>
  <si>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</si>
  <si>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[28.1]  </t>
  </si>
  <si>
    <t xml:space="preserve">The amount of marine insurance expressed per unit.  Marine Insurance [18]/Quantity [10]. Please use the formula provided. </t>
  </si>
  <si>
    <t>The free on board price expressed per unit. FOB [19]/Quantity [10]. Please use the formula provided</t>
  </si>
  <si>
    <t>The amount of packing expenses expressed per unit. Packing [22]/Quantity [10]. Please use the formula provided</t>
  </si>
  <si>
    <t xml:space="preserve">The amount of inland transportation expressed per unit.  Inland Transportation [23]/Quantity [10]. Please use the formula provided. </t>
  </si>
  <si>
    <t xml:space="preserve">The handling and other costs expressed per unit.  Handling &amp; other [24]/Quantity [10]. Please use the formula provided. </t>
  </si>
  <si>
    <t xml:space="preserve">The warranty expenses expressed per unit.  Warranty expenses [25]/Quantity [10]. Please use the formula provided. </t>
  </si>
  <si>
    <t xml:space="preserve">The amount of technical support expressed per unit.  Technical support [26]/Quantity [10]. Please use the formula provided. </t>
  </si>
  <si>
    <t xml:space="preserve">The commissions expressed per unit. Show a separate column for each type of commission.  Commission [27]/Quantity [10]. Please use the formula provided. </t>
  </si>
  <si>
    <t>Port handling, loading &amp; ancillary expenses.  For example, terminal handling, export inspection, wharfage &amp; other port charges, container tax, document fees &amp; customs</t>
  </si>
  <si>
    <t xml:space="preserve">[15.1]  </t>
  </si>
  <si>
    <t xml:space="preserve">[11.1]  </t>
  </si>
  <si>
    <t>The level of trade of your customer.</t>
  </si>
  <si>
    <t>If you consider that a date other than the invoice date best establishes the material terms of sale and should be</t>
  </si>
  <si>
    <t>Agreed payment terms; eg. 60 days = 60.</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</si>
  <si>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</si>
  <si>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</si>
  <si>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</si>
  <si>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packing expenses expressed per unit. Packing expenses [16]/Quantity [10]. Please use the formula provided. </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</si>
  <si>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</si>
  <si>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</si>
  <si>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 xml:space="preserve">The amount of warranty expenses expressed per unit. Warranty expenses [19]/Quantity [10]. Please use the formula provided. </t>
  </si>
  <si>
    <t xml:space="preserve">The amount of technical support expenses expressed per unit. Technical support [20]/Quantity [10]. Please use the formula provided. </t>
  </si>
  <si>
    <t xml:space="preserve">The amount of commissions expressed per unit. Commissions [21]/Quantity [10]. Please use the formula provided. </t>
  </si>
  <si>
    <t>Order confirmation, contract or purchase order number if you have shown a date other than invoice date as being the date of sale.</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</si>
  <si>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</si>
  <si>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</si>
  <si>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</si>
  <si>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</si>
  <si>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</si>
  <si>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 xml:space="preserve">Currency in which you have expressed data in column SALES </t>
  </si>
  <si>
    <t>The level of trade that you export like goods to in the third country.</t>
  </si>
  <si>
    <t>Payment terms</t>
  </si>
  <si>
    <t>Value of sales</t>
  </si>
  <si>
    <t>Customers</t>
  </si>
  <si>
    <t>Country</t>
  </si>
  <si>
    <t>SALES TO THIRD COUNTRIES</t>
  </si>
  <si>
    <t>Description</t>
  </si>
  <si>
    <t>%</t>
  </si>
  <si>
    <t>SELLING, GENERAL AND ADMINISTRATIVE EXPENSES</t>
  </si>
  <si>
    <t>Cross reference to upwards sales worksheet</t>
  </si>
  <si>
    <t>Notes</t>
  </si>
  <si>
    <t>Upwards Sales Reconciliation</t>
  </si>
  <si>
    <t>Revenue in Income Statement</t>
  </si>
  <si>
    <t>Summary of all products sold</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</si>
  <si>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</si>
  <si>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</si>
  <si>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</si>
  <si>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</si>
  <si>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</si>
  <si>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</si>
  <si>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</si>
  <si>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</si>
  <si>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</si>
  <si>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</si>
  <si>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Amount for the relevant period</t>
  </si>
  <si>
    <t>The quarter of the period</t>
  </si>
  <si>
    <t>Other material costs</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</si>
  <si>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</si>
  <si>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</si>
  <si>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</si>
  <si>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</si>
  <si>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</si>
  <si>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</si>
  <si>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</si>
  <si>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xml:space="preserve">RAW MATERIAL PURCHASE PRICES </t>
  </si>
  <si>
    <t>Raw material supplier</t>
  </si>
  <si>
    <t>Country of manufacture</t>
  </si>
  <si>
    <t>Purchase price (excl. VAT)</t>
  </si>
  <si>
    <t>Unit price (excl. VAT)</t>
  </si>
  <si>
    <t>Notes:</t>
  </si>
  <si>
    <t>Specify the type of material purchased</t>
  </si>
  <si>
    <t>Specify the name of the organisation that supplies the raw material</t>
  </si>
  <si>
    <t>Specify the country the goods were manufactured in</t>
  </si>
  <si>
    <t>Specify whether the supplier is the manufacturer/producer of the raw materials.</t>
  </si>
  <si>
    <t>Purchase price of the raw material (excluding the VAT)</t>
  </si>
  <si>
    <t>Unit price of the raw material (excluding the VAT)</t>
  </si>
  <si>
    <t>What are the delivery terms of the raw material</t>
  </si>
  <si>
    <t>Does the supplier manufacture the raw material?</t>
  </si>
  <si>
    <t>Manufacturer (if not the supplier)</t>
  </si>
  <si>
    <t>Date of invoice</t>
  </si>
  <si>
    <t>Raw material type</t>
  </si>
  <si>
    <t>Raw material description</t>
  </si>
  <si>
    <t>Delivery cost</t>
  </si>
  <si>
    <t>Specify the invoice date of the material purchase</t>
  </si>
  <si>
    <t xml:space="preserve">If the supplier is not the producer/manufacturer, specify the name of the producer/manufacturer. </t>
  </si>
  <si>
    <t>Specify the invoice number of the material purchase</t>
  </si>
  <si>
    <t>If your company is required to pay for delivery of the raw material to your factory, enter the cost of the delivery</t>
  </si>
  <si>
    <t>Upwards cost Reconciliation</t>
  </si>
  <si>
    <t>Cost of sales/COGS in Income Statement</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</si>
  <si>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</si>
  <si>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</si>
  <si>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</si>
  <si>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</si>
  <si>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</si>
  <si>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</si>
  <si>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</si>
  <si>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</si>
  <si>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</si>
  <si>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</si>
  <si>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</si>
  <si>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</si>
  <si>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t>
  </si>
  <si>
    <t>[3.2]</t>
  </si>
  <si>
    <t>[3.1]</t>
  </si>
  <si>
    <t>Model control code. Please use the formula provided</t>
  </si>
  <si>
    <t>[1.1]</t>
  </si>
  <si>
    <t>[1.2]</t>
  </si>
  <si>
    <t>Notes:  [1.1]</t>
  </si>
  <si>
    <t>Raw material cost</t>
  </si>
  <si>
    <t>Direct labour cost</t>
  </si>
  <si>
    <t>Manufacturing overheads cost</t>
  </si>
  <si>
    <t>Description of the raw material</t>
  </si>
  <si>
    <t>The amount of any deferred (i.e. off-invoice) rebates or allowances paid to the importer in the currency of sale.</t>
  </si>
  <si>
    <t>The amount of any deferred (i.e. off-invoice) rebates or allowances paid to the customer in the currency of sale.</t>
  </si>
  <si>
    <t>Raw material</t>
  </si>
  <si>
    <t>Yes/No</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</si>
  <si>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</si>
  <si>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</si>
  <si>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</si>
  <si>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</si>
  <si>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</si>
  <si>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Category of the model control code. Please refer to the exporter questionnaire for details of the model control code categories and sub-categories</t>
  </si>
  <si>
    <t>used, report that date.  For example, order confirmation, contract, or purchase order</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</si>
  <si>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</si>
  <si>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</si>
  <si>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</si>
  <si>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</si>
  <si>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</si>
  <si>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</si>
  <si>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MCC (used for costs)</t>
  </si>
  <si>
    <t>Unit SG&amp;A calculation. Please use the formula provided</t>
  </si>
  <si>
    <t>Notes:  [1]</t>
  </si>
  <si>
    <t>Identify the raw material</t>
  </si>
  <si>
    <t>Total SG&amp;A expense in column E of the SG&amp;A listing worksheet excluding direct selling expenses</t>
  </si>
  <si>
    <t>Any other direct selling expenses incurred in relation to the exports to Australia (include additional columns as required).  See question B-5.</t>
  </si>
  <si>
    <t xml:space="preserve">Any other direct selling expenses expressed per unit. Show a separate column for each type of expense incurred. Other costs [28]/Quantity [10]. Please use the formula provided. </t>
  </si>
  <si>
    <t>Unit Other Expenses</t>
  </si>
  <si>
    <t>Any other direct selling expenses incurred in relation to domestic sales (include additional columns as required).  See question B-5.</t>
  </si>
  <si>
    <t>Unit Other Expense</t>
  </si>
  <si>
    <t>Other Expenses</t>
  </si>
  <si>
    <t>Previous financial year</t>
  </si>
  <si>
    <t>Most recent financial year</t>
  </si>
  <si>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</si>
  <si>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</si>
  <si>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</si>
  <si>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</si>
  <si>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CAPACITY UTILISATION</t>
  </si>
  <si>
    <t>Relevant Period</t>
  </si>
  <si>
    <t xml:space="preserve">Name of the country that you exported like goods to over the period. </t>
  </si>
  <si>
    <t>Show net sales value to all customers in third country over the period</t>
  </si>
  <si>
    <t>The number of different customers that your company has sold like goods to in the third country over the period.</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</si>
  <si>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</si>
  <si>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</si>
  <si>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</si>
  <si>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Sales quantity over the period</t>
  </si>
  <si>
    <t>Sales revenue over the period</t>
  </si>
  <si>
    <t>Cost of sales/COGS over the period</t>
  </si>
  <si>
    <t>COST TO MAKE - DOMESTIC SALES OF THE GOODS</t>
  </si>
  <si>
    <t>COST TO MAKE - THE GOODS EXPORTED TO AUSTRALIA</t>
  </si>
  <si>
    <t>COST TO MAKE - RAW MATERIALS</t>
  </si>
  <si>
    <t>[4.1]</t>
  </si>
  <si>
    <t>EXPORT SALES</t>
  </si>
  <si>
    <t>DOMESTIC SALES</t>
  </si>
  <si>
    <t>Net Revenue</t>
  </si>
  <si>
    <t>Quarterly cost of each raw material (enter additional columns for different raw materials used)</t>
  </si>
  <si>
    <t>Quarterly cost of other materials (do not include indirect costs that are included in manufacturing overheads)</t>
  </si>
  <si>
    <t>Quarterly cost of direct labour</t>
  </si>
  <si>
    <t>Quarterly cost of manufacturing overheads</t>
  </si>
  <si>
    <t>Quarterly cost of other costs</t>
  </si>
  <si>
    <t>Quarterly unit cost to make. Please use the formula provided</t>
  </si>
  <si>
    <t>Specify the currency used in [10] &amp; [11]</t>
  </si>
  <si>
    <t>Financial year revenue before adjustments</t>
  </si>
  <si>
    <t>Difference between the period and financial year</t>
  </si>
  <si>
    <t>Total company sales revenue in the period</t>
  </si>
  <si>
    <t>Financial year cost of sales/COGS before adjustments</t>
  </si>
  <si>
    <t xml:space="preserve">Is it a direct selling expense? </t>
  </si>
  <si>
    <t>Type of direct selling expense as reported in B-2 &amp; D-2</t>
  </si>
  <si>
    <t xml:space="preserve">Exhibit B-2.2 source data for worksheet 'B-2 Australian sales'  </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</si>
  <si>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</si>
  <si>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</si>
  <si>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</si>
  <si>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</si>
  <si>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</si>
  <si>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Invoice currency</t>
  </si>
  <si>
    <t>Invoiced discounts (if any)</t>
  </si>
  <si>
    <t>Off-invoice rebates (if any)</t>
  </si>
  <si>
    <t>Other charges (if any)</t>
  </si>
  <si>
    <t>FOB export value</t>
  </si>
  <si>
    <t>Packaging type</t>
  </si>
  <si>
    <t>[22.2]</t>
  </si>
  <si>
    <t>Packaging cost</t>
  </si>
  <si>
    <t>Commissions</t>
  </si>
  <si>
    <t>Other expenses</t>
  </si>
  <si>
    <t>Populate the column 'exhibit' with a reference to the relevant exhibit (or attachment) from where the information originates.</t>
  </si>
  <si>
    <t>Exhibit can be any form of source document, e.g. a screenshot from your accounting system, a General Ledger file, financial statement, management account etc.</t>
  </si>
  <si>
    <t>Populate the column 'accounting code' with a reference to where the information is found in the accounting system, e.g. GL Account 621.</t>
  </si>
  <si>
    <t>If the accounting code can be traced to a sub-account, provide the sub-account number.</t>
  </si>
  <si>
    <t>Add additional rows if additional columns have been inserted into worksheet 'B-2 Australian sales'.</t>
  </si>
  <si>
    <t xml:space="preserve">The source of templated formulas are not required. </t>
  </si>
  <si>
    <t xml:space="preserve">Exhibit D-2.2 source data for worksheet 'D-2 domestic sales'  </t>
  </si>
  <si>
    <t>[16.2]</t>
  </si>
  <si>
    <t>Populate the column 'exhibit' with a reference to the relevant exhibit (or attachment) where the information originates.</t>
  </si>
  <si>
    <t>Add additional rows if additional columns have been inserted into worksheet 'D-2 domestic sales'.</t>
  </si>
  <si>
    <t xml:space="preserve">Exhibit F-2.2 source data for worksheet 'F-2 third country sales'  </t>
  </si>
  <si>
    <t>Exhibit G-3.2 source data for worksheet 'G-3 domestic CTM'</t>
  </si>
  <si>
    <t>Cost centre</t>
  </si>
  <si>
    <t>Total amount of relevant account (inquiry period)</t>
  </si>
  <si>
    <r>
      <t xml:space="preserve">Narration 
</t>
    </r>
    <r>
      <rPr>
        <b/>
        <sz val="8"/>
        <rFont val="Arial"/>
        <family val="2"/>
      </rPr>
      <t>(if required)</t>
    </r>
  </si>
  <si>
    <t>Gas cost</t>
  </si>
  <si>
    <t>[6.1]</t>
  </si>
  <si>
    <t>Manufacturing overhead cost</t>
  </si>
  <si>
    <t>[6.2]</t>
  </si>
  <si>
    <t>Depreciation expense</t>
  </si>
  <si>
    <t>This worksheet will be used to trace the source of any costs reported in 'G-3 domestic CTM'.</t>
  </si>
  <si>
    <t>Add additional lines as required, e.g. if the cost item can be broken up into further detail, or if more than one accounting code or cost centre is required for each column title.</t>
  </si>
  <si>
    <t>At 'total amount for relevant account (inquiry period)', provide the total amount from the relevant account as recorded in the accounting system.</t>
  </si>
  <si>
    <t>Exhibit G-5.2 source data for worksheet 'G-5 Australian CTM'</t>
  </si>
  <si>
    <t>Gas raw material cost</t>
  </si>
  <si>
    <t>This sheet will be used to trace the source of the costs reported in 'G-5 Australian CTM'.</t>
  </si>
  <si>
    <t>Add additional lines as required, e.g. if the cost item has been broken up into further detail, or if more than one accounting code or cost centre is required for each column title.</t>
  </si>
  <si>
    <t>Exhibit</t>
  </si>
  <si>
    <t>If the account code can be traced to a sub-account, provide the sub-account number.</t>
  </si>
  <si>
    <t>E.g. G-4.1 SG&amp;A listing</t>
  </si>
  <si>
    <t>* account for variance as far as possible.</t>
  </si>
  <si>
    <t>Complete the yellow cells only</t>
  </si>
  <si>
    <t>Note:</t>
  </si>
  <si>
    <t>Total amount of relevant account (in the period)</t>
  </si>
  <si>
    <t>The net invoice value less discounts and rebates, plus other charges. Please use the formula provided</t>
  </si>
  <si>
    <t>Free on board price in local currency expressed per unit. FOB (local currency) [21]/Quantity [10]. Please use the formula provided</t>
  </si>
  <si>
    <t>Any other charges that affect the net invoice value. Insert additional columns and provide a description.</t>
  </si>
  <si>
    <t>Is the expense related to direct selling expense that has been reported in B-2 Australian sales and/or D-2 Domestic sales?</t>
  </si>
  <si>
    <t>If the expense is a direct selling expense, specify what it is as reported in B-2 Australian sales and/or D-2 Domestic sales. E.g. Inland transport</t>
  </si>
  <si>
    <t>The model control code of each model sold on the domestic market. The MCC used should be same as reported in G-3 Domestic CTM</t>
  </si>
  <si>
    <t>Total sales revenue of the period by MCC. The total should reconcile to the total net invoice value in D-2 Domestic Sales</t>
  </si>
  <si>
    <t>Total sales quantity of the period by MCC. The total should reconcile to the total quantity amount in D-2 Domestic Sales</t>
  </si>
  <si>
    <t>MCC Category 1 - Nominal thickness (mm)</t>
  </si>
  <si>
    <t>Quantity 
(tonnes)</t>
  </si>
  <si>
    <r>
      <t>Quantity 
(m</t>
    </r>
    <r>
      <rPr>
        <b/>
        <vertAlign val="superscript"/>
        <sz val="10"/>
        <rFont val="Arial"/>
        <family val="2"/>
      </rPr>
      <t>2</t>
    </r>
    <r>
      <rPr>
        <b/>
        <sz val="10"/>
        <rFont val="Arial"/>
        <family val="2"/>
      </rPr>
      <t>)</t>
    </r>
  </si>
  <si>
    <t xml:space="preserve">[10.1]  </t>
  </si>
  <si>
    <t xml:space="preserve">[10.2]  </t>
  </si>
  <si>
    <t>Quantity in tonnes as shown on the invoice. If costs are based on a different quantity unit, add a column showing that quantity unit.</t>
  </si>
  <si>
    <t>Quantity in square metres as shown on the invoice. If costs are based on a different quantity unit, add a column showing that quantity unit.</t>
  </si>
  <si>
    <t>MCC Category 1 (thickness)</t>
  </si>
  <si>
    <t>Quantity (tonnes)</t>
  </si>
  <si>
    <t>[10.1]</t>
  </si>
  <si>
    <t>Quantity (m²)</t>
  </si>
  <si>
    <t>[10.2]</t>
  </si>
  <si>
    <t xml:space="preserve">[4.1]  </t>
  </si>
  <si>
    <t xml:space="preserve">[4.2]  </t>
  </si>
  <si>
    <t>Indicate quantity, in square metres, exported to the third country over the period.</t>
  </si>
  <si>
    <t>Indicate quantity, in tonnes, exported to the third country over the period.</t>
  </si>
  <si>
    <t>[4.2]</t>
  </si>
  <si>
    <t>Production quantity 
(tonnes)</t>
  </si>
  <si>
    <r>
      <t>Production quantity 
(m</t>
    </r>
    <r>
      <rPr>
        <b/>
        <vertAlign val="superscript"/>
        <sz val="10"/>
        <rFont val="Arial"/>
        <family val="2"/>
      </rPr>
      <t>2</t>
    </r>
    <r>
      <rPr>
        <b/>
        <sz val="10"/>
        <rFont val="Arial"/>
        <family val="2"/>
      </rPr>
      <t>)</t>
    </r>
  </si>
  <si>
    <t>[9.1]</t>
  </si>
  <si>
    <t>[9.2]</t>
  </si>
  <si>
    <t>Quarterly production quantity (m²) of the MCC.</t>
  </si>
  <si>
    <t>Quarterly production quantity (tonnes) of the MCC.</t>
  </si>
  <si>
    <t>Production quantity (m²)</t>
  </si>
  <si>
    <t>Production quantity (tonnes)</t>
  </si>
  <si>
    <t>Quantity (m²) of the raw material supplied.</t>
  </si>
  <si>
    <t>Quantity (tonnes) of the raw material supplied.</t>
  </si>
  <si>
    <t>'Arris' edge (Thailand only)</t>
  </si>
  <si>
    <t>[3.3]</t>
  </si>
  <si>
    <t>Indicate if this product has been edge worked in the form of an 'arris', 'rough arris' or 'seamed' edge (removal of sharp edges of the glass) on any number of sides or faces.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</si>
</sst>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0.0%"/>
    <numFmt numFmtId="165" formatCode="#,##0.0_ ;\-#,##0.0\ "/>
    <numFmt numFmtId="166" formatCode="_-* #,##0_-;\-* #,##0_-;_-* &quot;-&quot;??_-;_-@_-"/>
  </numFmts>
  <fonts count="22" x14ac:knownFonts="1">
    <font>
      <sz val="10"/>
      <name val="Arial"/>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sz val="9"/>
      <color indexed="81"/>
      <name val="Tahoma"/>
      <family val="2"/>
    </font>
    <font>
      <sz val="10"/>
      <color rgb="FFFF0000"/>
      <name val="Arial"/>
      <family val="2"/>
    </font>
    <font>
      <b/>
      <sz val="10"/>
      <color theme="1"/>
      <name val="Arial"/>
      <family val="2"/>
    </font>
    <font>
      <sz val="10"/>
      <color theme="1"/>
      <name val="Arial"/>
      <family val="2"/>
    </font>
    <font>
      <b/>
      <sz val="10"/>
      <color rgb="FF000000"/>
      <name val="Arial"/>
      <family val="2"/>
    </font>
    <font>
      <b/>
      <sz val="8"/>
      <name val="Arial"/>
      <family val="2"/>
    </font>
    <font>
      <sz val="10"/>
      <color rgb="FF000000"/>
      <name val="Arial"/>
      <family val="2"/>
    </font>
    <font>
      <i/>
      <sz val="10"/>
      <color rgb="FFFF0000"/>
      <name val="Arial"/>
      <family val="2"/>
    </font>
    <font>
      <b/>
      <sz val="8"/>
      <color rgb="FF000000"/>
      <name val="Arial"/>
      <family val="2"/>
    </font>
    <font>
      <sz val="8"/>
      <color rgb="FF000000"/>
      <name val="Arial"/>
      <family val="2"/>
    </font>
    <font>
      <sz val="12"/>
      <color theme="1"/>
      <name val="Arial"/>
      <family val="2"/>
    </font>
    <font>
      <sz val="14"/>
      <color theme="1"/>
      <name val="Arial"/>
      <family val="2"/>
    </font>
    <font>
      <b/>
      <vertAlign val="superscript"/>
      <sz val="10"/>
      <name val="Arial"/>
      <family val="2"/>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66"/>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xf numFmtId="43" fontId="7" fillId="0" borderId="0" applyFont="0" applyFill="0" applyBorder="0" applyAlignment="0" applyProtection="0"/>
    <xf numFmtId="44" fontId="7" fillId="0" borderId="0" applyFont="0" applyFill="0" applyBorder="0" applyAlignment="0" applyProtection="0"/>
    <xf numFmtId="0" fontId="8" fillId="0" borderId="0"/>
    <xf numFmtId="43" fontId="8"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cellStyleXfs>
  <cellXfs count="191">
    <xf numFmtId="0" fontId="0" fillId="0" borderId="0" xfId="0"/>
    <xf numFmtId="0" fontId="0" fillId="0" borderId="0" xfId="0" applyAlignment="1">
      <alignment vertical="top" wrapText="1"/>
    </xf>
    <xf numFmtId="0" fontId="3" fillId="0" borderId="0" xfId="0" applyFont="1"/>
    <xf numFmtId="0" fontId="1" fillId="0" borderId="0" xfId="0" applyFont="1" applyAlignment="1">
      <alignment vertical="top" wrapText="1"/>
    </xf>
    <xf numFmtId="4" fontId="3" fillId="0" borderId="0" xfId="0" applyNumberFormat="1" applyFont="1" applyAlignment="1">
      <alignment horizontal="center"/>
    </xf>
    <xf numFmtId="0" fontId="1" fillId="0" borderId="0" xfId="0" applyFont="1" applyAlignment="1">
      <alignment horizontal="center" vertical="top" wrapText="1"/>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1" fillId="0" borderId="0" xfId="0" applyFont="1" applyAlignment="1">
      <alignment horizontal="left"/>
    </xf>
    <xf numFmtId="0" fontId="0" fillId="0" borderId="0" xfId="0" applyAlignment="1">
      <alignment horizontal="left"/>
    </xf>
    <xf numFmtId="0" fontId="5" fillId="0" borderId="0" xfId="0" applyFont="1" applyAlignment="1">
      <alignment horizontal="right"/>
    </xf>
    <xf numFmtId="0" fontId="5" fillId="0" borderId="0" xfId="0" applyFont="1"/>
    <xf numFmtId="0" fontId="5" fillId="0" borderId="0" xfId="0" applyFont="1" applyAlignment="1">
      <alignment horizontal="left"/>
    </xf>
    <xf numFmtId="0" fontId="1" fillId="0" borderId="0" xfId="0" applyFont="1" applyAlignment="1">
      <alignment horizontal="right"/>
    </xf>
    <xf numFmtId="0" fontId="6" fillId="0" borderId="0" xfId="0" applyFont="1"/>
    <xf numFmtId="0" fontId="5" fillId="0" borderId="0" xfId="0" applyFont="1" applyFill="1" applyAlignment="1">
      <alignment horizontal="right"/>
    </xf>
    <xf numFmtId="0" fontId="5" fillId="0" borderId="0" xfId="0" applyFont="1" applyFill="1" applyAlignment="1">
      <alignment horizontal="left"/>
    </xf>
    <xf numFmtId="0" fontId="0" fillId="0" borderId="0" xfId="0" applyFill="1"/>
    <xf numFmtId="0" fontId="1" fillId="0" borderId="0" xfId="0" applyFont="1" applyFill="1" applyAlignment="1">
      <alignment horizontal="center"/>
    </xf>
    <xf numFmtId="0" fontId="5" fillId="0" borderId="0" xfId="0" applyFont="1" applyFill="1"/>
    <xf numFmtId="0" fontId="1" fillId="0" borderId="0" xfId="0" applyFont="1" applyFill="1" applyAlignment="1">
      <alignment horizontal="left" vertical="top" wrapText="1"/>
    </xf>
    <xf numFmtId="0" fontId="1" fillId="0" borderId="0" xfId="0" applyFont="1" applyFill="1" applyAlignment="1">
      <alignment horizontal="center" vertical="top" wrapText="1"/>
    </xf>
    <xf numFmtId="0" fontId="0" fillId="0" borderId="0" xfId="0" applyFill="1" applyAlignment="1">
      <alignment horizontal="center" vertical="top" wrapText="1"/>
    </xf>
    <xf numFmtId="14" fontId="0" fillId="0" borderId="0" xfId="0" applyNumberFormat="1"/>
    <xf numFmtId="17" fontId="0" fillId="0" borderId="0" xfId="0" applyNumberFormat="1"/>
    <xf numFmtId="0" fontId="3" fillId="0" borderId="0" xfId="1" applyNumberFormat="1" applyFont="1"/>
    <xf numFmtId="0" fontId="3" fillId="0" borderId="0" xfId="0"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1" fillId="0" borderId="0" xfId="0" applyFont="1" applyAlignment="1">
      <alignment horizontal="center"/>
    </xf>
    <xf numFmtId="0" fontId="1" fillId="0" borderId="0" xfId="0" applyFont="1" applyAlignment="1">
      <alignment horizontal="left" vertical="top" wrapText="1"/>
    </xf>
    <xf numFmtId="0" fontId="8" fillId="0" borderId="0" xfId="3"/>
    <xf numFmtId="0" fontId="0" fillId="0" borderId="0" xfId="0" applyFill="1" applyBorder="1"/>
    <xf numFmtId="0" fontId="5" fillId="0" borderId="0" xfId="5"/>
    <xf numFmtId="0" fontId="5" fillId="0" borderId="0" xfId="5" applyFont="1" applyFill="1" applyAlignment="1">
      <alignment horizontal="left"/>
    </xf>
    <xf numFmtId="0" fontId="5" fillId="0" borderId="0" xfId="5" applyFont="1" applyFill="1" applyAlignment="1">
      <alignment horizontal="right"/>
    </xf>
    <xf numFmtId="0" fontId="5" fillId="0" borderId="0" xfId="5" applyFont="1" applyAlignment="1">
      <alignment horizontal="left"/>
    </xf>
    <xf numFmtId="0" fontId="5" fillId="0" borderId="0" xfId="5" applyFont="1" applyAlignment="1">
      <alignment horizontal="right"/>
    </xf>
    <xf numFmtId="43" fontId="0" fillId="0" borderId="0" xfId="6" applyFont="1"/>
    <xf numFmtId="0" fontId="1" fillId="0" borderId="0" xfId="5" applyFont="1" applyFill="1" applyAlignment="1">
      <alignment horizontal="center"/>
    </xf>
    <xf numFmtId="0" fontId="1" fillId="3" borderId="1" xfId="5" applyFont="1" applyFill="1" applyBorder="1" applyAlignment="1">
      <alignment wrapText="1"/>
    </xf>
    <xf numFmtId="0" fontId="5" fillId="0" borderId="1" xfId="5" applyFont="1" applyBorder="1" applyAlignment="1">
      <alignment wrapText="1"/>
    </xf>
    <xf numFmtId="164" fontId="0" fillId="0" borderId="1" xfId="7" applyNumberFormat="1" applyFont="1" applyBorder="1"/>
    <xf numFmtId="0" fontId="1" fillId="0" borderId="1" xfId="5" applyFont="1" applyBorder="1"/>
    <xf numFmtId="43" fontId="0" fillId="0" borderId="1" xfId="6" applyFont="1" applyBorder="1"/>
    <xf numFmtId="0" fontId="4" fillId="0" borderId="0" xfId="5" applyFont="1" applyAlignment="1">
      <alignment horizontal="left"/>
    </xf>
    <xf numFmtId="0" fontId="3" fillId="0" borderId="0" xfId="5" applyFont="1" applyAlignment="1">
      <alignment horizontal="left"/>
    </xf>
    <xf numFmtId="0" fontId="2" fillId="0" borderId="0" xfId="5"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0" fontId="2" fillId="0" borderId="0" xfId="3" applyFont="1" applyFill="1" applyAlignment="1">
      <alignment horizontal="left"/>
    </xf>
    <xf numFmtId="0" fontId="3" fillId="0" borderId="0" xfId="3" applyFont="1"/>
    <xf numFmtId="0" fontId="3" fillId="0" borderId="0" xfId="3" applyFont="1" applyAlignment="1">
      <alignment horizontal="left"/>
    </xf>
    <xf numFmtId="4" fontId="3" fillId="0" borderId="0" xfId="3" applyNumberFormat="1" applyFont="1" applyAlignment="1">
      <alignment horizontal="center"/>
    </xf>
    <xf numFmtId="0" fontId="4" fillId="0" borderId="0" xfId="3" applyFont="1" applyAlignment="1">
      <alignment horizontal="left"/>
    </xf>
    <xf numFmtId="0" fontId="5" fillId="0" borderId="0" xfId="3" applyFont="1" applyAlignment="1">
      <alignment horizontal="left"/>
    </xf>
    <xf numFmtId="0" fontId="5" fillId="0" borderId="0" xfId="3" applyFont="1"/>
    <xf numFmtId="0" fontId="10" fillId="0" borderId="0" xfId="0" applyFont="1"/>
    <xf numFmtId="0" fontId="1" fillId="0" borderId="0" xfId="3" applyFont="1" applyAlignment="1">
      <alignment horizontal="right"/>
    </xf>
    <xf numFmtId="0" fontId="1" fillId="0" borderId="0" xfId="0" applyFont="1" applyBorder="1" applyAlignment="1">
      <alignment horizontal="center"/>
    </xf>
    <xf numFmtId="0" fontId="5" fillId="0" borderId="0" xfId="0" applyFont="1" applyAlignment="1">
      <alignment horizontal="right" vertical="top" wrapText="1"/>
    </xf>
    <xf numFmtId="0" fontId="5" fillId="0" borderId="0" xfId="3" applyFont="1" applyBorder="1"/>
    <xf numFmtId="0" fontId="1" fillId="0" borderId="0" xfId="3" applyFont="1" applyBorder="1" applyAlignment="1">
      <alignment vertical="top" wrapText="1"/>
    </xf>
    <xf numFmtId="0" fontId="1" fillId="0" borderId="0" xfId="0" applyFont="1" applyFill="1" applyBorder="1" applyAlignment="1">
      <alignment horizontal="center" wrapText="1"/>
    </xf>
    <xf numFmtId="0" fontId="0" fillId="0" borderId="0" xfId="0" applyAlignment="1">
      <alignment horizontal="center" wrapText="1"/>
    </xf>
    <xf numFmtId="0" fontId="1" fillId="0" borderId="3" xfId="0" applyFont="1" applyBorder="1" applyAlignment="1">
      <alignment horizontal="center" vertical="top" wrapText="1"/>
    </xf>
    <xf numFmtId="4" fontId="1" fillId="0" borderId="3" xfId="0" applyNumberFormat="1" applyFont="1" applyBorder="1" applyAlignment="1">
      <alignment horizontal="center" vertical="top" wrapText="1"/>
    </xf>
    <xf numFmtId="4" fontId="1" fillId="0" borderId="0" xfId="0" applyNumberFormat="1" applyFont="1" applyBorder="1" applyAlignment="1">
      <alignment horizontal="center" vertical="top" wrapText="1"/>
    </xf>
    <xf numFmtId="0" fontId="0" fillId="0" borderId="0" xfId="0" applyAlignment="1">
      <alignment horizontal="center"/>
    </xf>
    <xf numFmtId="0" fontId="1" fillId="0" borderId="20" xfId="0" applyFont="1" applyBorder="1" applyAlignment="1">
      <alignment horizontal="center" wrapText="1"/>
    </xf>
    <xf numFmtId="0" fontId="1" fillId="0" borderId="19" xfId="0" applyFont="1" applyBorder="1" applyAlignment="1">
      <alignment horizontal="center" wrapText="1"/>
    </xf>
    <xf numFmtId="166" fontId="0" fillId="0" borderId="19" xfId="6" applyNumberFormat="1" applyFont="1" applyBorder="1" applyAlignment="1">
      <alignment vertical="top"/>
    </xf>
    <xf numFmtId="0" fontId="0" fillId="0" borderId="0" xfId="0" applyAlignment="1">
      <alignment vertical="top"/>
    </xf>
    <xf numFmtId="0" fontId="1" fillId="0" borderId="0" xfId="0" applyFont="1"/>
    <xf numFmtId="0" fontId="0" fillId="0" borderId="2" xfId="0" applyBorder="1"/>
    <xf numFmtId="0" fontId="11" fillId="0" borderId="0" xfId="3" applyFont="1" applyBorder="1" applyAlignment="1">
      <alignment vertical="top" wrapText="1"/>
    </xf>
    <xf numFmtId="0" fontId="11" fillId="0" borderId="0" xfId="3" applyFont="1" applyFill="1" applyBorder="1" applyAlignment="1">
      <alignment vertical="top" wrapText="1"/>
    </xf>
    <xf numFmtId="0" fontId="13" fillId="0" borderId="1" xfId="0" applyFont="1" applyBorder="1" applyAlignment="1">
      <alignment horizontal="left" vertical="center" wrapText="1"/>
    </xf>
    <xf numFmtId="0" fontId="1" fillId="0" borderId="1" xfId="0" applyFont="1" applyBorder="1" applyAlignment="1">
      <alignment horizontal="left" vertical="center" wrapText="1"/>
    </xf>
    <xf numFmtId="0" fontId="15" fillId="0" borderId="1" xfId="0" applyFont="1" applyBorder="1" applyAlignment="1">
      <alignment horizontal="right" vertical="center" wrapText="1" indent="2"/>
    </xf>
    <xf numFmtId="0" fontId="15" fillId="0" borderId="1" xfId="0" applyFont="1" applyBorder="1" applyAlignment="1">
      <alignment horizontal="left" vertical="center" wrapText="1"/>
    </xf>
    <xf numFmtId="0" fontId="16" fillId="0" borderId="1" xfId="0" applyFont="1" applyBorder="1" applyAlignment="1">
      <alignment horizontal="left" vertical="center" wrapText="1"/>
    </xf>
    <xf numFmtId="0" fontId="5" fillId="0" borderId="1" xfId="0" applyFont="1" applyBorder="1" applyAlignment="1">
      <alignment horizontal="left" vertical="top" wrapText="1"/>
    </xf>
    <xf numFmtId="0" fontId="17" fillId="0" borderId="0" xfId="0" applyFont="1" applyFill="1" applyBorder="1" applyAlignment="1">
      <alignment horizontal="left" vertical="center"/>
    </xf>
    <xf numFmtId="0" fontId="0" fillId="0" borderId="0" xfId="0" applyAlignment="1"/>
    <xf numFmtId="0" fontId="18" fillId="0" borderId="0" xfId="0" quotePrefix="1" applyFont="1" applyFill="1" applyBorder="1" applyAlignment="1">
      <alignment horizontal="left" vertical="center"/>
    </xf>
    <xf numFmtId="0" fontId="18" fillId="0" borderId="0" xfId="0" applyFont="1" applyFill="1" applyBorder="1" applyAlignment="1">
      <alignment horizontal="left" vertical="center"/>
    </xf>
    <xf numFmtId="0" fontId="11" fillId="0" borderId="3" xfId="3" applyFont="1" applyFill="1" applyBorder="1"/>
    <xf numFmtId="0" fontId="11" fillId="0" borderId="11" xfId="3" applyFont="1" applyFill="1" applyBorder="1"/>
    <xf numFmtId="43" fontId="12" fillId="5" borderId="16" xfId="6" applyFont="1" applyFill="1" applyBorder="1" applyAlignment="1">
      <alignment vertical="top"/>
    </xf>
    <xf numFmtId="43" fontId="12" fillId="5" borderId="7" xfId="6" applyFont="1" applyFill="1" applyBorder="1" applyAlignment="1">
      <alignment vertical="top"/>
    </xf>
    <xf numFmtId="43" fontId="12" fillId="5" borderId="27" xfId="6" applyFont="1" applyFill="1" applyBorder="1" applyAlignment="1">
      <alignment vertical="top"/>
    </xf>
    <xf numFmtId="43" fontId="12" fillId="5" borderId="2" xfId="6" applyFont="1" applyFill="1" applyBorder="1" applyAlignment="1">
      <alignment vertical="top"/>
    </xf>
    <xf numFmtId="0" fontId="12" fillId="5" borderId="8" xfId="3" applyFont="1" applyFill="1" applyBorder="1" applyAlignment="1">
      <alignment vertical="top"/>
    </xf>
    <xf numFmtId="0" fontId="12" fillId="5" borderId="28" xfId="3" applyFont="1" applyFill="1" applyBorder="1" applyAlignment="1">
      <alignment vertical="top"/>
    </xf>
    <xf numFmtId="0" fontId="12" fillId="5" borderId="10" xfId="3" applyFont="1" applyFill="1" applyBorder="1" applyAlignment="1">
      <alignment vertical="top"/>
    </xf>
    <xf numFmtId="0" fontId="12" fillId="5" borderId="9" xfId="3" applyFont="1" applyFill="1" applyBorder="1" applyAlignment="1">
      <alignment vertical="top"/>
    </xf>
    <xf numFmtId="0" fontId="12" fillId="0" borderId="0" xfId="3" applyFont="1"/>
    <xf numFmtId="0" fontId="12" fillId="5" borderId="12" xfId="3" applyFont="1" applyFill="1" applyBorder="1" applyAlignment="1">
      <alignment vertical="top"/>
    </xf>
    <xf numFmtId="0" fontId="12" fillId="5" borderId="4" xfId="3" applyFont="1" applyFill="1" applyBorder="1" applyAlignment="1">
      <alignment vertical="top"/>
    </xf>
    <xf numFmtId="0" fontId="12" fillId="5" borderId="5" xfId="3" applyFont="1" applyFill="1" applyBorder="1" applyAlignment="1">
      <alignment vertical="top"/>
    </xf>
    <xf numFmtId="0" fontId="12" fillId="5" borderId="6" xfId="3" applyFont="1" applyFill="1" applyBorder="1" applyAlignment="1">
      <alignment vertical="top"/>
    </xf>
    <xf numFmtId="0" fontId="12" fillId="5" borderId="7" xfId="3" applyFont="1" applyFill="1" applyBorder="1" applyAlignment="1">
      <alignment vertical="top"/>
    </xf>
    <xf numFmtId="0" fontId="19" fillId="0" borderId="0" xfId="3" applyFont="1"/>
    <xf numFmtId="0" fontId="11" fillId="0" borderId="22" xfId="3" applyFont="1" applyFill="1" applyBorder="1"/>
    <xf numFmtId="0" fontId="11" fillId="0" borderId="20" xfId="3" applyFont="1" applyFill="1" applyBorder="1"/>
    <xf numFmtId="0" fontId="12" fillId="0" borderId="7" xfId="3" applyFont="1" applyFill="1" applyBorder="1" applyAlignment="1">
      <alignment vertical="top"/>
    </xf>
    <xf numFmtId="43" fontId="12" fillId="2" borderId="21" xfId="1" applyFont="1" applyFill="1" applyBorder="1" applyAlignment="1">
      <alignment vertical="top"/>
    </xf>
    <xf numFmtId="43" fontId="12" fillId="4" borderId="20" xfId="1" applyFont="1" applyFill="1" applyBorder="1" applyAlignment="1">
      <alignment vertical="top"/>
    </xf>
    <xf numFmtId="0" fontId="12" fillId="0" borderId="5" xfId="3" quotePrefix="1" applyFont="1" applyFill="1" applyBorder="1" applyAlignment="1">
      <alignment vertical="top"/>
    </xf>
    <xf numFmtId="43" fontId="12" fillId="0" borderId="14" xfId="1" applyFont="1" applyFill="1" applyBorder="1" applyAlignment="1">
      <alignment vertical="top"/>
    </xf>
    <xf numFmtId="43" fontId="12" fillId="4" borderId="19" xfId="1" applyFont="1" applyFill="1" applyBorder="1" applyAlignment="1">
      <alignment vertical="top"/>
    </xf>
    <xf numFmtId="0" fontId="12" fillId="0" borderId="6" xfId="3" quotePrefix="1" applyFont="1" applyFill="1" applyBorder="1" applyAlignment="1">
      <alignment vertical="top"/>
    </xf>
    <xf numFmtId="43" fontId="12" fillId="0" borderId="25" xfId="1" applyFont="1" applyFill="1" applyBorder="1" applyAlignment="1">
      <alignment vertical="top"/>
    </xf>
    <xf numFmtId="0" fontId="12" fillId="0" borderId="23" xfId="3" applyFont="1" applyFill="1" applyBorder="1" applyAlignment="1">
      <alignment vertical="top"/>
    </xf>
    <xf numFmtId="43" fontId="12" fillId="2" borderId="26" xfId="1" applyFont="1" applyFill="1" applyBorder="1" applyAlignment="1">
      <alignment vertical="top"/>
    </xf>
    <xf numFmtId="43" fontId="12" fillId="4" borderId="23" xfId="1" applyFont="1" applyFill="1" applyBorder="1" applyAlignment="1">
      <alignment vertical="top"/>
    </xf>
    <xf numFmtId="43" fontId="12" fillId="2" borderId="13" xfId="1" applyFont="1" applyFill="1" applyBorder="1" applyAlignment="1">
      <alignment vertical="top"/>
    </xf>
    <xf numFmtId="43" fontId="12" fillId="0" borderId="0" xfId="1" applyFont="1" applyFill="1" applyBorder="1" applyAlignment="1">
      <alignment vertical="top"/>
    </xf>
    <xf numFmtId="0" fontId="12" fillId="0" borderId="6" xfId="3" quotePrefix="1" applyFont="1" applyBorder="1"/>
    <xf numFmtId="43" fontId="12" fillId="2" borderId="15" xfId="1" applyFont="1" applyFill="1" applyBorder="1" applyAlignment="1">
      <alignment vertical="top"/>
    </xf>
    <xf numFmtId="43" fontId="12" fillId="4" borderId="27" xfId="1" applyFont="1" applyFill="1" applyBorder="1" applyAlignment="1">
      <alignment vertical="top"/>
    </xf>
    <xf numFmtId="43" fontId="12" fillId="2" borderId="12" xfId="1" applyFont="1" applyFill="1" applyBorder="1" applyAlignment="1">
      <alignment vertical="top"/>
    </xf>
    <xf numFmtId="43" fontId="12" fillId="2" borderId="16" xfId="1" applyFont="1" applyFill="1" applyBorder="1" applyAlignment="1">
      <alignment vertical="top"/>
    </xf>
    <xf numFmtId="43" fontId="12" fillId="0" borderId="9" xfId="1" applyFont="1" applyFill="1" applyBorder="1" applyAlignment="1">
      <alignment vertical="top"/>
    </xf>
    <xf numFmtId="43" fontId="12" fillId="0" borderId="18" xfId="1" applyFont="1" applyFill="1" applyBorder="1" applyAlignment="1">
      <alignment vertical="top"/>
    </xf>
    <xf numFmtId="0" fontId="12" fillId="0" borderId="4" xfId="3" applyFont="1" applyFill="1" applyBorder="1" applyAlignment="1">
      <alignment vertical="top"/>
    </xf>
    <xf numFmtId="43" fontId="12" fillId="0" borderId="8" xfId="1" applyFont="1" applyFill="1" applyBorder="1" applyAlignment="1">
      <alignment vertical="top"/>
    </xf>
    <xf numFmtId="43" fontId="12" fillId="0" borderId="13" xfId="1" applyFont="1" applyFill="1" applyBorder="1" applyAlignment="1">
      <alignment vertical="top"/>
    </xf>
    <xf numFmtId="43" fontId="5" fillId="0" borderId="10" xfId="1" applyFont="1" applyFill="1" applyBorder="1" applyAlignment="1">
      <alignment vertical="top"/>
    </xf>
    <xf numFmtId="43" fontId="5" fillId="0" borderId="14" xfId="1" applyFont="1" applyFill="1" applyBorder="1" applyAlignment="1">
      <alignment vertical="top"/>
    </xf>
    <xf numFmtId="43" fontId="5" fillId="2" borderId="10" xfId="1" applyFont="1" applyFill="1" applyBorder="1" applyAlignment="1">
      <alignment vertical="top"/>
    </xf>
    <xf numFmtId="43" fontId="5" fillId="2" borderId="14" xfId="1" applyFont="1" applyFill="1" applyBorder="1" applyAlignment="1">
      <alignment vertical="top"/>
    </xf>
    <xf numFmtId="43" fontId="5" fillId="2" borderId="9" xfId="1" applyFont="1" applyFill="1" applyBorder="1" applyAlignment="1">
      <alignment vertical="top"/>
    </xf>
    <xf numFmtId="43" fontId="5" fillId="2" borderId="15" xfId="1" applyFont="1" applyFill="1" applyBorder="1" applyAlignment="1">
      <alignment vertical="top"/>
    </xf>
    <xf numFmtId="43" fontId="12" fillId="0" borderId="12" xfId="1" applyFont="1" applyFill="1" applyBorder="1" applyAlignment="1">
      <alignment vertical="top"/>
    </xf>
    <xf numFmtId="43" fontId="12" fillId="0" borderId="16" xfId="1" applyFont="1" applyFill="1" applyBorder="1" applyAlignment="1">
      <alignment vertical="top"/>
    </xf>
    <xf numFmtId="43" fontId="12" fillId="2" borderId="10" xfId="1" applyFont="1" applyFill="1" applyBorder="1" applyAlignment="1">
      <alignment vertical="top"/>
    </xf>
    <xf numFmtId="43" fontId="12" fillId="2" borderId="17" xfId="1" applyFont="1" applyFill="1" applyBorder="1" applyAlignment="1">
      <alignment vertical="top"/>
    </xf>
    <xf numFmtId="43" fontId="12" fillId="2" borderId="9" xfId="1" applyFont="1" applyFill="1" applyBorder="1" applyAlignment="1">
      <alignment vertical="top"/>
    </xf>
    <xf numFmtId="43" fontId="12" fillId="2" borderId="18" xfId="1" applyFont="1" applyFill="1" applyBorder="1" applyAlignment="1">
      <alignment vertical="top"/>
    </xf>
    <xf numFmtId="0" fontId="11" fillId="0" borderId="0" xfId="3" applyFont="1"/>
    <xf numFmtId="0" fontId="12" fillId="2" borderId="0" xfId="3" applyFont="1" applyFill="1"/>
    <xf numFmtId="0" fontId="12" fillId="0" borderId="0" xfId="3" applyFont="1" applyFill="1"/>
    <xf numFmtId="0" fontId="5" fillId="0" borderId="0" xfId="0" applyFont="1" applyBorder="1"/>
    <xf numFmtId="0" fontId="12" fillId="0" borderId="0" xfId="3" applyFont="1" applyBorder="1"/>
    <xf numFmtId="17" fontId="5" fillId="0" borderId="0" xfId="1" applyNumberFormat="1" applyFont="1"/>
    <xf numFmtId="43" fontId="5" fillId="0" borderId="0" xfId="1" applyFont="1"/>
    <xf numFmtId="165" fontId="5" fillId="0" borderId="0" xfId="1" applyNumberFormat="1" applyFont="1"/>
    <xf numFmtId="0" fontId="5" fillId="0" borderId="0" xfId="1" applyNumberFormat="1" applyFont="1" applyAlignment="1">
      <alignment vertical="top" wrapText="1"/>
    </xf>
    <xf numFmtId="17" fontId="5" fillId="0" borderId="0" xfId="1" applyNumberFormat="1" applyFont="1" applyAlignment="1">
      <alignment vertical="top" wrapText="1"/>
    </xf>
    <xf numFmtId="0" fontId="13" fillId="0" borderId="0" xfId="0" applyFont="1" applyFill="1" applyBorder="1" applyAlignment="1">
      <alignment vertical="center"/>
    </xf>
    <xf numFmtId="0" fontId="15" fillId="0" borderId="0" xfId="0" applyFont="1" applyFill="1" applyBorder="1" applyAlignment="1">
      <alignment vertical="center"/>
    </xf>
    <xf numFmtId="0" fontId="15" fillId="0" borderId="0" xfId="0" quotePrefix="1" applyFont="1" applyFill="1" applyBorder="1" applyAlignment="1">
      <alignment horizontal="left" vertical="center"/>
    </xf>
    <xf numFmtId="0" fontId="15" fillId="0" borderId="0" xfId="0" applyFont="1" applyFill="1" applyBorder="1" applyAlignment="1">
      <alignment horizontal="left" vertical="center"/>
    </xf>
    <xf numFmtId="0" fontId="13" fillId="0" borderId="0" xfId="0" applyFont="1" applyFill="1" applyBorder="1" applyAlignment="1">
      <alignment horizontal="left" vertical="center"/>
    </xf>
    <xf numFmtId="0" fontId="5" fillId="0" borderId="0" xfId="0" applyFont="1" applyAlignment="1"/>
    <xf numFmtId="0" fontId="12" fillId="0" borderId="24" xfId="3" applyFont="1" applyFill="1" applyBorder="1" applyAlignment="1">
      <alignment vertical="top"/>
    </xf>
    <xf numFmtId="43" fontId="12" fillId="0" borderId="4" xfId="1" applyFont="1" applyFill="1" applyBorder="1" applyAlignment="1">
      <alignment vertical="top"/>
    </xf>
    <xf numFmtId="0" fontId="12" fillId="0" borderId="30" xfId="3" quotePrefix="1" applyFont="1" applyFill="1" applyBorder="1" applyAlignment="1">
      <alignment vertical="top"/>
    </xf>
    <xf numFmtId="43" fontId="12" fillId="0" borderId="29" xfId="1" applyFont="1" applyFill="1" applyBorder="1" applyAlignment="1">
      <alignment vertical="top"/>
    </xf>
    <xf numFmtId="0" fontId="12" fillId="0" borderId="17" xfId="3" quotePrefix="1" applyFont="1" applyFill="1" applyBorder="1" applyAlignment="1">
      <alignment vertical="top"/>
    </xf>
    <xf numFmtId="43" fontId="12" fillId="2" borderId="5" xfId="1" applyFont="1" applyFill="1" applyBorder="1" applyAlignment="1">
      <alignment vertical="top"/>
    </xf>
    <xf numFmtId="43" fontId="5" fillId="2" borderId="5" xfId="1" applyFont="1" applyFill="1" applyBorder="1" applyAlignment="1">
      <alignment vertical="top"/>
    </xf>
    <xf numFmtId="0" fontId="12" fillId="0" borderId="18" xfId="3" quotePrefix="1" applyFont="1" applyFill="1" applyBorder="1" applyAlignment="1">
      <alignment vertical="top"/>
    </xf>
    <xf numFmtId="43" fontId="5" fillId="2" borderId="6" xfId="1" applyFont="1" applyFill="1" applyBorder="1" applyAlignment="1">
      <alignment vertical="top"/>
    </xf>
    <xf numFmtId="0" fontId="20" fillId="0" borderId="0" xfId="3" applyFont="1"/>
    <xf numFmtId="43" fontId="12" fillId="0" borderId="15" xfId="1" applyFont="1" applyFill="1" applyBorder="1" applyAlignment="1">
      <alignment vertical="top"/>
    </xf>
    <xf numFmtId="0" fontId="12" fillId="0" borderId="19" xfId="3" applyFont="1" applyFill="1" applyBorder="1" applyAlignment="1">
      <alignment vertical="top"/>
    </xf>
    <xf numFmtId="43" fontId="12" fillId="2" borderId="0" xfId="1" applyFont="1" applyFill="1" applyBorder="1" applyAlignment="1">
      <alignment vertical="top"/>
    </xf>
    <xf numFmtId="43" fontId="12" fillId="4" borderId="2" xfId="1" applyFont="1" applyFill="1" applyBorder="1" applyAlignment="1">
      <alignment vertical="top"/>
    </xf>
    <xf numFmtId="43" fontId="12" fillId="2" borderId="8" xfId="1" applyFont="1" applyFill="1" applyBorder="1" applyAlignment="1">
      <alignment vertical="top"/>
    </xf>
    <xf numFmtId="0" fontId="11" fillId="0" borderId="0" xfId="0" applyFont="1" applyFill="1" applyAlignment="1">
      <alignment horizontal="center" vertical="top" wrapText="1"/>
    </xf>
    <xf numFmtId="0" fontId="15" fillId="0" borderId="1" xfId="0" applyFont="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3" fillId="0" borderId="31" xfId="0" applyFont="1" applyBorder="1" applyAlignment="1">
      <alignment horizontal="left" vertical="top" wrapText="1"/>
    </xf>
    <xf numFmtId="0" fontId="13" fillId="0" borderId="34" xfId="0" applyFont="1" applyBorder="1" applyAlignment="1">
      <alignment horizontal="left" vertical="top" wrapText="1"/>
    </xf>
    <xf numFmtId="0" fontId="1" fillId="0" borderId="31" xfId="0" applyFont="1" applyBorder="1" applyAlignment="1">
      <alignment horizontal="left" vertical="center" wrapText="1"/>
    </xf>
    <xf numFmtId="0" fontId="13" fillId="0" borderId="34" xfId="0" applyFont="1" applyBorder="1" applyAlignment="1">
      <alignment horizontal="left" vertical="center" wrapText="1"/>
    </xf>
    <xf numFmtId="0" fontId="13" fillId="0" borderId="32"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31" xfId="0" applyFont="1" applyBorder="1" applyAlignment="1">
      <alignment horizontal="left" vertical="center" wrapText="1"/>
    </xf>
    <xf numFmtId="0" fontId="13" fillId="0" borderId="25" xfId="0" applyFont="1" applyBorder="1" applyAlignment="1">
      <alignment horizontal="center" vertical="center" wrapText="1"/>
    </xf>
    <xf numFmtId="0" fontId="1" fillId="0" borderId="0" xfId="0" quotePrefix="1" applyFont="1" applyFill="1" applyAlignment="1">
      <alignment horizontal="center" vertical="top" wrapText="1"/>
    </xf>
  </cellXfs>
  <cellStyles count="8">
    <cellStyle name="Comma" xfId="1" builtinId="3"/>
    <cellStyle name="Comma 2" xfId="4"/>
    <cellStyle name="Comma 3" xfId="6"/>
    <cellStyle name="Currency" xfId="2" builtinId="4"/>
    <cellStyle name="Normal" xfId="0" builtinId="0"/>
    <cellStyle name="Normal 2" xfId="3"/>
    <cellStyle name="Normal 3" xfId="5"/>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66675</xdr:rowOff>
    </xdr:from>
    <xdr:to>
      <xdr:col>8</xdr:col>
      <xdr:colOff>168275</xdr:colOff>
      <xdr:row>3</xdr:row>
      <xdr:rowOff>130175</xdr:rowOff>
    </xdr:to>
    <xdr:sp macro="" textlink="">
      <xdr:nvSpPr>
        <xdr:cNvPr id="2" name="TextBox 1"/>
        <xdr:cNvSpPr txBox="1"/>
      </xdr:nvSpPr>
      <xdr:spPr>
        <a:xfrm>
          <a:off x="4200525" y="66675"/>
          <a:ext cx="267335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solidFill>
                <a:srgbClr val="3366FF"/>
              </a:solidFill>
            </a:rPr>
            <a:t>Complete this worksheet if you have an integrated production process, or you source raw materials from a subsidiary over which your company exercises control.</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T56"/>
  <sheetViews>
    <sheetView showZeros="0" zoomScale="85" zoomScaleNormal="85" workbookViewId="0">
      <selection activeCell="A13" sqref="A13:B13"/>
    </sheetView>
  </sheetViews>
  <sheetFormatPr defaultRowHeight="12.75" x14ac:dyDescent="0.2"/>
  <cols>
    <col min="1" max="1" width="20.7109375" style="10" customWidth="1"/>
    <col min="2" max="2" width="10.7109375" customWidth="1"/>
    <col min="3" max="3" width="14.140625" bestFit="1" customWidth="1"/>
    <col min="4" max="4" width="10.7109375" customWidth="1"/>
    <col min="5" max="5" width="12.140625" bestFit="1" customWidth="1"/>
    <col min="6" max="13" width="10.7109375" customWidth="1"/>
    <col min="14" max="15" width="12.140625" customWidth="1"/>
    <col min="16" max="17" width="10.7109375" customWidth="1"/>
    <col min="18" max="18" width="11.7109375" bestFit="1" customWidth="1"/>
    <col min="19" max="27" width="10.7109375" customWidth="1"/>
    <col min="28" max="28" width="11.28515625" bestFit="1" customWidth="1"/>
    <col min="29" max="29" width="13.42578125" customWidth="1"/>
    <col min="30" max="30" width="10.7109375" customWidth="1"/>
    <col min="31" max="31" width="12.85546875" bestFit="1" customWidth="1"/>
    <col min="32" max="32" width="15.140625" bestFit="1" customWidth="1"/>
    <col min="33" max="45" width="10.7109375" customWidth="1"/>
  </cols>
  <sheetData>
    <row r="1" spans="1:46" s="2" customFormat="1" ht="18" x14ac:dyDescent="0.25">
      <c r="A1" s="6" t="s">
        <v>0</v>
      </c>
    </row>
    <row r="2" spans="1:46" s="2" customFormat="1" ht="18" x14ac:dyDescent="0.25">
      <c r="A2" s="7"/>
      <c r="B2" s="4"/>
      <c r="C2" s="4"/>
      <c r="D2" s="4"/>
      <c r="E2" s="4"/>
      <c r="F2" s="4"/>
      <c r="G2" s="4"/>
      <c r="I2" s="26"/>
      <c r="J2" s="27"/>
      <c r="K2" s="27"/>
      <c r="L2" s="27"/>
      <c r="M2" s="27"/>
      <c r="N2" s="27"/>
      <c r="O2" s="27"/>
      <c r="P2" s="27"/>
    </row>
    <row r="3" spans="1:46" s="2" customFormat="1" ht="18" x14ac:dyDescent="0.25">
      <c r="A3" s="8" t="s">
        <v>321</v>
      </c>
      <c r="I3" s="27"/>
      <c r="J3" s="27"/>
      <c r="K3" s="27"/>
      <c r="L3" s="27"/>
      <c r="M3" s="27"/>
      <c r="N3" s="27"/>
      <c r="O3" s="27"/>
      <c r="P3" s="27"/>
    </row>
    <row r="4" spans="1:46" s="2" customFormat="1" ht="18" x14ac:dyDescent="0.25">
      <c r="A4" s="8"/>
    </row>
    <row r="5" spans="1:46" s="23" customFormat="1" ht="39.75" customHeight="1" x14ac:dyDescent="0.2">
      <c r="A5" s="21" t="s">
        <v>82</v>
      </c>
      <c r="B5" s="22" t="s">
        <v>83</v>
      </c>
      <c r="C5" s="178" t="s">
        <v>395</v>
      </c>
      <c r="D5" s="22" t="s">
        <v>261</v>
      </c>
      <c r="E5" s="190" t="s">
        <v>422</v>
      </c>
      <c r="F5" s="22" t="s">
        <v>84</v>
      </c>
      <c r="G5" s="22" t="s">
        <v>85</v>
      </c>
      <c r="H5" s="22" t="s">
        <v>86</v>
      </c>
      <c r="I5" s="22" t="s">
        <v>87</v>
      </c>
      <c r="J5" s="22" t="s">
        <v>104</v>
      </c>
      <c r="K5" s="22" t="s">
        <v>88</v>
      </c>
      <c r="L5" s="22" t="s">
        <v>89</v>
      </c>
      <c r="M5" s="22" t="s">
        <v>113</v>
      </c>
      <c r="N5" s="5" t="s">
        <v>396</v>
      </c>
      <c r="O5" s="5" t="s">
        <v>397</v>
      </c>
      <c r="P5" s="22" t="s">
        <v>78</v>
      </c>
      <c r="Q5" s="22" t="s">
        <v>90</v>
      </c>
      <c r="R5" s="22" t="s">
        <v>110</v>
      </c>
      <c r="S5" s="22" t="s">
        <v>76</v>
      </c>
      <c r="T5" s="22" t="s">
        <v>77</v>
      </c>
      <c r="U5" s="22" t="s">
        <v>91</v>
      </c>
      <c r="V5" s="22" t="s">
        <v>93</v>
      </c>
      <c r="W5" s="22" t="s">
        <v>111</v>
      </c>
      <c r="X5" s="22" t="s">
        <v>94</v>
      </c>
      <c r="Y5" s="22" t="s">
        <v>132</v>
      </c>
      <c r="Z5" s="22" t="s">
        <v>95</v>
      </c>
      <c r="AA5" s="22" t="s">
        <v>133</v>
      </c>
      <c r="AB5" s="22" t="s">
        <v>96</v>
      </c>
      <c r="AC5" s="22" t="s">
        <v>112</v>
      </c>
      <c r="AD5" s="22" t="s">
        <v>92</v>
      </c>
      <c r="AE5" s="22" t="s">
        <v>136</v>
      </c>
      <c r="AF5" s="22" t="s">
        <v>137</v>
      </c>
      <c r="AG5" s="22" t="s">
        <v>79</v>
      </c>
      <c r="AH5" s="22" t="s">
        <v>118</v>
      </c>
      <c r="AI5" s="22" t="s">
        <v>80</v>
      </c>
      <c r="AJ5" s="22" t="s">
        <v>119</v>
      </c>
      <c r="AK5" s="22" t="s">
        <v>81</v>
      </c>
      <c r="AL5" s="22" t="s">
        <v>120</v>
      </c>
      <c r="AM5" s="22" t="s">
        <v>97</v>
      </c>
      <c r="AN5" s="22" t="s">
        <v>121</v>
      </c>
      <c r="AO5" s="22" t="s">
        <v>98</v>
      </c>
      <c r="AP5" s="22" t="s">
        <v>122</v>
      </c>
      <c r="AQ5" s="22" t="s">
        <v>123</v>
      </c>
      <c r="AR5" s="22" t="s">
        <v>124</v>
      </c>
      <c r="AS5" s="22" t="s">
        <v>99</v>
      </c>
      <c r="AT5" s="22" t="s">
        <v>296</v>
      </c>
    </row>
    <row r="6" spans="1:46" s="19" customFormat="1" x14ac:dyDescent="0.2">
      <c r="A6" s="19" t="s">
        <v>50</v>
      </c>
      <c r="B6" s="19" t="s">
        <v>51</v>
      </c>
      <c r="C6" s="19" t="s">
        <v>263</v>
      </c>
      <c r="D6" s="19" t="s">
        <v>262</v>
      </c>
      <c r="E6" s="19" t="s">
        <v>423</v>
      </c>
      <c r="F6" s="19" t="s">
        <v>52</v>
      </c>
      <c r="I6" s="19" t="s">
        <v>53</v>
      </c>
      <c r="J6" s="19" t="s">
        <v>54</v>
      </c>
      <c r="K6" s="19" t="s">
        <v>55</v>
      </c>
      <c r="L6" s="19" t="s">
        <v>56</v>
      </c>
      <c r="M6" s="19" t="s">
        <v>57</v>
      </c>
      <c r="N6" s="19" t="s">
        <v>398</v>
      </c>
      <c r="O6" s="19" t="s">
        <v>399</v>
      </c>
      <c r="P6" s="19" t="s">
        <v>59</v>
      </c>
      <c r="Q6" s="19" t="s">
        <v>60</v>
      </c>
      <c r="R6" s="19" t="s">
        <v>129</v>
      </c>
      <c r="S6" s="19" t="s">
        <v>61</v>
      </c>
      <c r="T6" s="19" t="s">
        <v>62</v>
      </c>
      <c r="U6" s="19" t="s">
        <v>63</v>
      </c>
      <c r="V6" s="19" t="s">
        <v>64</v>
      </c>
      <c r="W6" s="19" t="s">
        <v>114</v>
      </c>
      <c r="X6" s="19" t="s">
        <v>65</v>
      </c>
      <c r="Y6" s="19" t="s">
        <v>108</v>
      </c>
      <c r="Z6" s="19" t="s">
        <v>66</v>
      </c>
      <c r="AA6" s="19" t="s">
        <v>134</v>
      </c>
      <c r="AB6" s="19" t="s">
        <v>67</v>
      </c>
      <c r="AC6" s="19" t="s">
        <v>135</v>
      </c>
      <c r="AD6" s="19" t="s">
        <v>68</v>
      </c>
      <c r="AE6" s="19" t="s">
        <v>69</v>
      </c>
      <c r="AF6" s="19" t="s">
        <v>148</v>
      </c>
      <c r="AG6" s="19" t="s">
        <v>70</v>
      </c>
      <c r="AH6" s="19" t="s">
        <v>139</v>
      </c>
      <c r="AI6" s="19" t="s">
        <v>71</v>
      </c>
      <c r="AJ6" s="19" t="s">
        <v>117</v>
      </c>
      <c r="AK6" s="19" t="s">
        <v>72</v>
      </c>
      <c r="AL6" s="19" t="s">
        <v>116</v>
      </c>
      <c r="AM6" s="19" t="s">
        <v>73</v>
      </c>
      <c r="AN6" s="19" t="s">
        <v>128</v>
      </c>
      <c r="AO6" s="19" t="s">
        <v>74</v>
      </c>
      <c r="AP6" s="19" t="s">
        <v>127</v>
      </c>
      <c r="AQ6" s="19" t="s">
        <v>75</v>
      </c>
      <c r="AR6" s="19" t="s">
        <v>126</v>
      </c>
      <c r="AS6" s="19" t="s">
        <v>105</v>
      </c>
      <c r="AT6" s="19" t="s">
        <v>125</v>
      </c>
    </row>
    <row r="7" spans="1:46" x14ac:dyDescent="0.2">
      <c r="A7" s="9"/>
      <c r="D7" t="str">
        <f>CONCATENATE(C7)</f>
        <v/>
      </c>
      <c r="H7" s="24"/>
      <c r="I7" s="24"/>
      <c r="J7" s="25">
        <f>VALUE(ROUNDUP(MONTH(I7)/12*4,0)*3&amp;"/"&amp;YEAR(I7))</f>
        <v>61</v>
      </c>
      <c r="M7" s="31"/>
      <c r="N7" s="30"/>
      <c r="O7" s="30"/>
      <c r="Q7" s="29"/>
      <c r="R7" s="29" t="e">
        <f>Q7/N7</f>
        <v>#DIV/0!</v>
      </c>
      <c r="S7" s="29"/>
      <c r="T7" s="29"/>
      <c r="U7" s="29"/>
      <c r="V7" s="29">
        <f>Q7-S7-T7+U7</f>
        <v>0</v>
      </c>
      <c r="W7" s="29" t="e">
        <f>V7/N7</f>
        <v>#DIV/0!</v>
      </c>
      <c r="X7" s="29"/>
      <c r="Y7" s="29" t="e">
        <f>X7/N7</f>
        <v>#DIV/0!</v>
      </c>
      <c r="Z7" s="29"/>
      <c r="AA7" s="29" t="e">
        <f>Z7/N7</f>
        <v>#DIV/0!</v>
      </c>
      <c r="AB7" s="29">
        <f>V7-X7-Z7</f>
        <v>0</v>
      </c>
      <c r="AC7" s="29" t="e">
        <f>AB7/N7</f>
        <v>#DIV/0!</v>
      </c>
      <c r="AD7" s="29"/>
      <c r="AE7" s="29"/>
      <c r="AF7" s="29" t="e">
        <f>AE7/N7</f>
        <v>#DIV/0!</v>
      </c>
      <c r="AG7" s="29"/>
      <c r="AH7" s="29" t="e">
        <f>AG7/N7</f>
        <v>#DIV/0!</v>
      </c>
      <c r="AI7" s="29"/>
      <c r="AJ7" s="29" t="e">
        <f>AI7/N7</f>
        <v>#DIV/0!</v>
      </c>
      <c r="AK7" s="29"/>
      <c r="AL7" s="29" t="e">
        <f>AK7/N7</f>
        <v>#DIV/0!</v>
      </c>
      <c r="AM7" s="29"/>
      <c r="AN7" s="29" t="e">
        <f>AM7/N7</f>
        <v>#DIV/0!</v>
      </c>
      <c r="AO7" s="29"/>
      <c r="AP7" s="29" t="e">
        <f>AO7/N7</f>
        <v>#DIV/0!</v>
      </c>
      <c r="AQ7" s="29"/>
      <c r="AR7" s="29" t="e">
        <f>AQ7/N7</f>
        <v>#DIV/0!</v>
      </c>
      <c r="AS7" s="29"/>
      <c r="AT7" s="29" t="e">
        <f>AS7/N7</f>
        <v>#DIV/0!</v>
      </c>
    </row>
    <row r="8" spans="1:46" x14ac:dyDescent="0.2">
      <c r="A8" s="9"/>
    </row>
    <row r="9" spans="1:46" x14ac:dyDescent="0.2">
      <c r="A9" s="11" t="s">
        <v>1</v>
      </c>
      <c r="B9" s="13" t="s">
        <v>32</v>
      </c>
      <c r="C9" s="13"/>
      <c r="D9" s="12"/>
      <c r="E9" s="12"/>
    </row>
    <row r="10" spans="1:46" s="18" customFormat="1" x14ac:dyDescent="0.2">
      <c r="A10" s="16" t="s">
        <v>2</v>
      </c>
      <c r="B10" s="17" t="s">
        <v>171</v>
      </c>
      <c r="C10" s="17"/>
      <c r="D10" s="20"/>
      <c r="E10" s="20"/>
    </row>
    <row r="11" spans="1:46" s="18" customFormat="1" x14ac:dyDescent="0.2">
      <c r="A11" s="11" t="s">
        <v>263</v>
      </c>
      <c r="B11" s="13" t="s">
        <v>281</v>
      </c>
      <c r="C11" s="17"/>
      <c r="D11" s="20"/>
      <c r="E11" s="20"/>
    </row>
    <row r="12" spans="1:46" s="18" customFormat="1" x14ac:dyDescent="0.2">
      <c r="A12" s="11" t="s">
        <v>262</v>
      </c>
      <c r="B12" s="13" t="s">
        <v>264</v>
      </c>
      <c r="C12" s="17"/>
      <c r="D12" s="20"/>
      <c r="E12" s="20"/>
    </row>
    <row r="13" spans="1:46" s="18" customFormat="1" x14ac:dyDescent="0.2">
      <c r="A13" s="11" t="s">
        <v>423</v>
      </c>
      <c r="B13" s="13" t="s">
        <v>424</v>
      </c>
      <c r="C13" s="17"/>
      <c r="D13" s="20"/>
      <c r="E13" s="20"/>
    </row>
    <row r="14" spans="1:46" s="18" customFormat="1" x14ac:dyDescent="0.2">
      <c r="A14" s="16" t="s">
        <v>4</v>
      </c>
      <c r="B14" s="17" t="s">
        <v>27</v>
      </c>
      <c r="C14" s="17"/>
      <c r="D14" s="20"/>
      <c r="E14" s="20"/>
    </row>
    <row r="15" spans="1:46" s="18" customFormat="1" x14ac:dyDescent="0.2">
      <c r="A15" s="16" t="s">
        <v>5</v>
      </c>
      <c r="B15" s="17" t="s">
        <v>28</v>
      </c>
      <c r="C15" s="17"/>
      <c r="D15" s="20"/>
      <c r="E15" s="20"/>
    </row>
    <row r="16" spans="1:46" s="18" customFormat="1" x14ac:dyDescent="0.2">
      <c r="A16" s="16" t="s">
        <v>6</v>
      </c>
      <c r="B16" s="17" t="s">
        <v>143</v>
      </c>
      <c r="C16" s="17"/>
      <c r="D16" s="20"/>
      <c r="E16" s="20"/>
    </row>
    <row r="17" spans="1:5" s="18" customFormat="1" x14ac:dyDescent="0.2">
      <c r="A17" s="16" t="s">
        <v>7</v>
      </c>
      <c r="B17" s="17" t="s">
        <v>183</v>
      </c>
      <c r="C17" s="17"/>
      <c r="D17" s="20"/>
      <c r="E17" s="20"/>
    </row>
    <row r="18" spans="1:5" s="18" customFormat="1" x14ac:dyDescent="0.2">
      <c r="A18" s="16" t="s">
        <v>8</v>
      </c>
      <c r="B18" s="17" t="s">
        <v>33</v>
      </c>
      <c r="C18" s="17"/>
    </row>
    <row r="19" spans="1:5" s="18" customFormat="1" x14ac:dyDescent="0.2">
      <c r="A19" s="16" t="s">
        <v>9</v>
      </c>
      <c r="B19" s="17" t="s">
        <v>149</v>
      </c>
      <c r="C19" s="17"/>
    </row>
    <row r="20" spans="1:5" s="18" customFormat="1" x14ac:dyDescent="0.2">
      <c r="A20" s="16" t="s">
        <v>398</v>
      </c>
      <c r="B20" s="17" t="s">
        <v>400</v>
      </c>
      <c r="C20" s="17"/>
    </row>
    <row r="21" spans="1:5" s="18" customFormat="1" x14ac:dyDescent="0.2">
      <c r="A21" s="16" t="s">
        <v>399</v>
      </c>
      <c r="B21" s="17" t="s">
        <v>401</v>
      </c>
      <c r="C21" s="17"/>
    </row>
    <row r="22" spans="1:5" s="18" customFormat="1" x14ac:dyDescent="0.2">
      <c r="A22" s="16" t="s">
        <v>10</v>
      </c>
      <c r="B22" s="17" t="s">
        <v>34</v>
      </c>
      <c r="C22" s="17"/>
    </row>
    <row r="23" spans="1:5" s="18" customFormat="1" x14ac:dyDescent="0.2">
      <c r="A23" s="16" t="s">
        <v>11</v>
      </c>
      <c r="B23" s="17" t="s">
        <v>29</v>
      </c>
      <c r="C23" s="17"/>
    </row>
    <row r="24" spans="1:5" s="18" customFormat="1" x14ac:dyDescent="0.2">
      <c r="A24" s="16" t="s">
        <v>130</v>
      </c>
      <c r="B24" s="17" t="s">
        <v>145</v>
      </c>
      <c r="C24" s="17"/>
    </row>
    <row r="25" spans="1:5" s="18" customFormat="1" x14ac:dyDescent="0.2">
      <c r="A25" s="16" t="s">
        <v>12</v>
      </c>
      <c r="B25" s="17" t="s">
        <v>30</v>
      </c>
      <c r="C25" s="17"/>
    </row>
    <row r="26" spans="1:5" s="18" customFormat="1" x14ac:dyDescent="0.2">
      <c r="A26" s="16" t="s">
        <v>13</v>
      </c>
      <c r="B26" s="17" t="s">
        <v>272</v>
      </c>
      <c r="C26" s="17"/>
    </row>
    <row r="27" spans="1:5" s="18" customFormat="1" x14ac:dyDescent="0.2">
      <c r="A27" s="16" t="s">
        <v>14</v>
      </c>
      <c r="B27" s="17" t="s">
        <v>389</v>
      </c>
      <c r="C27" s="17"/>
    </row>
    <row r="28" spans="1:5" s="18" customFormat="1" x14ac:dyDescent="0.2">
      <c r="A28" s="16" t="s">
        <v>15</v>
      </c>
      <c r="B28" s="17" t="s">
        <v>387</v>
      </c>
      <c r="C28" s="17"/>
    </row>
    <row r="29" spans="1:5" s="18" customFormat="1" x14ac:dyDescent="0.2">
      <c r="A29" s="16" t="s">
        <v>115</v>
      </c>
      <c r="B29" s="17" t="s">
        <v>144</v>
      </c>
      <c r="C29" s="17"/>
    </row>
    <row r="30" spans="1:5" s="18" customFormat="1" x14ac:dyDescent="0.2">
      <c r="A30" s="16" t="s">
        <v>16</v>
      </c>
      <c r="B30" s="17" t="s">
        <v>48</v>
      </c>
      <c r="C30" s="17"/>
    </row>
    <row r="31" spans="1:5" s="18" customFormat="1" x14ac:dyDescent="0.2">
      <c r="A31" s="16" t="s">
        <v>150</v>
      </c>
      <c r="B31" s="17" t="s">
        <v>146</v>
      </c>
      <c r="C31" s="17"/>
    </row>
    <row r="32" spans="1:5" s="18" customFormat="1" x14ac:dyDescent="0.2">
      <c r="A32" s="16" t="s">
        <v>17</v>
      </c>
      <c r="B32" s="17" t="s">
        <v>288</v>
      </c>
      <c r="C32" s="17"/>
    </row>
    <row r="33" spans="1:3" s="18" customFormat="1" x14ac:dyDescent="0.2">
      <c r="A33" s="16" t="s">
        <v>151</v>
      </c>
      <c r="B33" s="17" t="s">
        <v>160</v>
      </c>
      <c r="C33" s="17"/>
    </row>
    <row r="34" spans="1:3" s="18" customFormat="1" x14ac:dyDescent="0.2">
      <c r="A34" s="16" t="s">
        <v>18</v>
      </c>
      <c r="B34" s="17" t="s">
        <v>131</v>
      </c>
      <c r="C34" s="17"/>
    </row>
    <row r="35" spans="1:3" s="18" customFormat="1" x14ac:dyDescent="0.2">
      <c r="A35" s="16" t="s">
        <v>152</v>
      </c>
      <c r="B35" s="17" t="s">
        <v>161</v>
      </c>
      <c r="C35" s="17"/>
    </row>
    <row r="36" spans="1:3" s="18" customFormat="1" x14ac:dyDescent="0.2">
      <c r="A36" s="16" t="s">
        <v>19</v>
      </c>
      <c r="B36" s="17" t="s">
        <v>184</v>
      </c>
      <c r="C36" s="17"/>
    </row>
    <row r="37" spans="1:3" s="18" customFormat="1" x14ac:dyDescent="0.2">
      <c r="A37" s="16" t="s">
        <v>20</v>
      </c>
      <c r="B37" s="17" t="s">
        <v>141</v>
      </c>
      <c r="C37" s="17"/>
    </row>
    <row r="38" spans="1:3" x14ac:dyDescent="0.2">
      <c r="A38" s="16" t="s">
        <v>153</v>
      </c>
      <c r="B38" s="17" t="s">
        <v>388</v>
      </c>
      <c r="C38" s="17"/>
    </row>
    <row r="39" spans="1:3" s="18" customFormat="1" x14ac:dyDescent="0.2">
      <c r="A39" s="16" t="s">
        <v>21</v>
      </c>
      <c r="B39" s="13" t="s">
        <v>31</v>
      </c>
      <c r="C39" s="13"/>
    </row>
    <row r="40" spans="1:3" x14ac:dyDescent="0.2">
      <c r="A40" s="16" t="s">
        <v>147</v>
      </c>
      <c r="B40" s="17" t="s">
        <v>162</v>
      </c>
      <c r="C40" s="17"/>
    </row>
    <row r="41" spans="1:3" x14ac:dyDescent="0.2">
      <c r="A41" s="16" t="s">
        <v>22</v>
      </c>
      <c r="B41" s="13" t="s">
        <v>35</v>
      </c>
      <c r="C41" s="13"/>
    </row>
    <row r="42" spans="1:3" x14ac:dyDescent="0.2">
      <c r="A42" s="16" t="s">
        <v>154</v>
      </c>
      <c r="B42" s="17" t="s">
        <v>163</v>
      </c>
      <c r="C42" s="17"/>
    </row>
    <row r="43" spans="1:3" x14ac:dyDescent="0.2">
      <c r="A43" s="16" t="s">
        <v>23</v>
      </c>
      <c r="B43" s="13" t="s">
        <v>168</v>
      </c>
      <c r="C43" s="13"/>
    </row>
    <row r="44" spans="1:3" x14ac:dyDescent="0.2">
      <c r="A44" s="16"/>
      <c r="B44" s="13" t="s">
        <v>36</v>
      </c>
      <c r="C44" s="13"/>
    </row>
    <row r="45" spans="1:3" x14ac:dyDescent="0.2">
      <c r="A45" s="16" t="s">
        <v>155</v>
      </c>
      <c r="B45" s="17" t="s">
        <v>164</v>
      </c>
      <c r="C45" s="17"/>
    </row>
    <row r="46" spans="1:3" x14ac:dyDescent="0.2">
      <c r="A46" s="16" t="s">
        <v>24</v>
      </c>
      <c r="B46" s="13" t="s">
        <v>37</v>
      </c>
      <c r="C46" s="13"/>
    </row>
    <row r="47" spans="1:3" x14ac:dyDescent="0.2">
      <c r="A47" s="16" t="s">
        <v>156</v>
      </c>
      <c r="B47" s="17" t="s">
        <v>165</v>
      </c>
      <c r="C47" s="17"/>
    </row>
    <row r="48" spans="1:3" x14ac:dyDescent="0.2">
      <c r="A48" s="16" t="s">
        <v>25</v>
      </c>
      <c r="B48" s="13" t="s">
        <v>38</v>
      </c>
      <c r="C48" s="13"/>
    </row>
    <row r="49" spans="1:3" x14ac:dyDescent="0.2">
      <c r="A49" s="16" t="s">
        <v>157</v>
      </c>
      <c r="B49" s="17" t="s">
        <v>166</v>
      </c>
      <c r="C49" s="17"/>
    </row>
    <row r="50" spans="1:3" x14ac:dyDescent="0.2">
      <c r="A50" s="16" t="s">
        <v>26</v>
      </c>
      <c r="B50" s="13" t="s">
        <v>39</v>
      </c>
      <c r="C50" s="13"/>
    </row>
    <row r="51" spans="1:3" x14ac:dyDescent="0.2">
      <c r="A51" s="16"/>
      <c r="B51" s="13" t="s">
        <v>40</v>
      </c>
      <c r="C51" s="13"/>
    </row>
    <row r="52" spans="1:3" x14ac:dyDescent="0.2">
      <c r="A52" s="16" t="s">
        <v>158</v>
      </c>
      <c r="B52" s="17" t="s">
        <v>167</v>
      </c>
      <c r="C52" s="17"/>
    </row>
    <row r="53" spans="1:3" x14ac:dyDescent="0.2">
      <c r="A53" s="16" t="s">
        <v>106</v>
      </c>
      <c r="B53" s="13" t="s">
        <v>294</v>
      </c>
      <c r="C53" s="13"/>
    </row>
    <row r="54" spans="1:3" x14ac:dyDescent="0.2">
      <c r="A54" s="16" t="s">
        <v>159</v>
      </c>
      <c r="B54" s="17" t="s">
        <v>295</v>
      </c>
      <c r="C54" s="17"/>
    </row>
    <row r="55" spans="1:3" x14ac:dyDescent="0.2">
      <c r="A55" s="11"/>
    </row>
    <row r="56" spans="1:3" x14ac:dyDescent="0.2">
      <c r="A56" s="28"/>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opLeftCell="A2" workbookViewId="0">
      <selection activeCell="E6" sqref="E6"/>
    </sheetView>
  </sheetViews>
  <sheetFormatPr defaultRowHeight="12.75" x14ac:dyDescent="0.2"/>
  <cols>
    <col min="1" max="1" width="9" customWidth="1"/>
    <col min="2" max="2" width="26" customWidth="1"/>
    <col min="3" max="3" width="17.85546875" customWidth="1"/>
    <col min="4" max="4" width="17.7109375" customWidth="1"/>
    <col min="5" max="5" width="22.42578125" customWidth="1"/>
    <col min="6" max="6" width="15.5703125" customWidth="1"/>
    <col min="7" max="7" width="22.5703125" customWidth="1"/>
    <col min="8" max="8" width="34.28515625" customWidth="1"/>
  </cols>
  <sheetData>
    <row r="1" spans="1:8" ht="18" x14ac:dyDescent="0.25">
      <c r="A1" s="6" t="s">
        <v>0</v>
      </c>
    </row>
    <row r="2" spans="1:8" ht="18" x14ac:dyDescent="0.25">
      <c r="A2" s="2"/>
    </row>
    <row r="3" spans="1:8" ht="18" x14ac:dyDescent="0.25">
      <c r="A3" s="8" t="s">
        <v>364</v>
      </c>
    </row>
    <row r="4" spans="1:8" ht="18" x14ac:dyDescent="0.25">
      <c r="A4" s="2"/>
    </row>
    <row r="5" spans="1:8" ht="12.6" customHeight="1" x14ac:dyDescent="0.2">
      <c r="A5" s="188" t="s">
        <v>338</v>
      </c>
      <c r="B5" s="184" t="s">
        <v>339</v>
      </c>
      <c r="C5" s="186" t="s">
        <v>340</v>
      </c>
      <c r="D5" s="189"/>
      <c r="E5" s="189"/>
      <c r="F5" s="189"/>
      <c r="G5" s="189"/>
      <c r="H5" s="187"/>
    </row>
    <row r="6" spans="1:8" ht="38.25" x14ac:dyDescent="0.2">
      <c r="A6" s="185"/>
      <c r="B6" s="185"/>
      <c r="C6" s="83" t="s">
        <v>341</v>
      </c>
      <c r="D6" s="84" t="s">
        <v>204</v>
      </c>
      <c r="E6" s="84" t="s">
        <v>207</v>
      </c>
      <c r="F6" s="84" t="s">
        <v>365</v>
      </c>
      <c r="G6" s="84" t="s">
        <v>366</v>
      </c>
      <c r="H6" s="84" t="s">
        <v>367</v>
      </c>
    </row>
    <row r="7" spans="1:8" x14ac:dyDescent="0.2">
      <c r="A7" s="85" t="s">
        <v>263</v>
      </c>
      <c r="B7" s="86" t="s">
        <v>268</v>
      </c>
      <c r="C7" s="86"/>
      <c r="D7" s="86"/>
      <c r="E7" s="86"/>
      <c r="F7" s="86"/>
      <c r="G7" s="86"/>
      <c r="H7" s="87"/>
    </row>
    <row r="8" spans="1:8" x14ac:dyDescent="0.2">
      <c r="A8" s="85" t="s">
        <v>262</v>
      </c>
      <c r="B8" s="86" t="s">
        <v>368</v>
      </c>
      <c r="C8" s="86"/>
      <c r="D8" s="86"/>
      <c r="E8" s="86"/>
      <c r="F8" s="86"/>
      <c r="G8" s="86"/>
      <c r="H8" s="87"/>
    </row>
    <row r="9" spans="1:8" x14ac:dyDescent="0.2">
      <c r="A9" s="85" t="s">
        <v>52</v>
      </c>
      <c r="B9" s="86" t="s">
        <v>216</v>
      </c>
      <c r="C9" s="86"/>
      <c r="D9" s="86"/>
      <c r="E9" s="86"/>
      <c r="F9" s="86"/>
      <c r="G9" s="86"/>
      <c r="H9" s="87"/>
    </row>
    <row r="10" spans="1:8" x14ac:dyDescent="0.2">
      <c r="A10" s="85" t="s">
        <v>53</v>
      </c>
      <c r="B10" s="86" t="s">
        <v>269</v>
      </c>
      <c r="C10" s="86"/>
      <c r="D10" s="86"/>
      <c r="E10" s="86"/>
      <c r="F10" s="86"/>
      <c r="G10" s="86"/>
      <c r="H10" s="87"/>
    </row>
    <row r="11" spans="1:8" x14ac:dyDescent="0.2">
      <c r="A11" s="85" t="s">
        <v>369</v>
      </c>
      <c r="B11" s="86" t="s">
        <v>370</v>
      </c>
      <c r="C11" s="86"/>
      <c r="D11" s="86"/>
      <c r="E11" s="86"/>
      <c r="F11" s="86"/>
      <c r="G11" s="86"/>
      <c r="H11" s="87"/>
    </row>
    <row r="12" spans="1:8" x14ac:dyDescent="0.2">
      <c r="A12" s="85" t="s">
        <v>371</v>
      </c>
      <c r="B12" s="86" t="s">
        <v>372</v>
      </c>
      <c r="C12" s="86"/>
      <c r="D12" s="86"/>
      <c r="E12" s="86"/>
      <c r="F12" s="86"/>
      <c r="G12" s="86"/>
      <c r="H12" s="87"/>
    </row>
    <row r="13" spans="1:8" x14ac:dyDescent="0.2">
      <c r="A13" s="85" t="s">
        <v>55</v>
      </c>
      <c r="B13" s="86" t="s">
        <v>99</v>
      </c>
      <c r="C13" s="86"/>
      <c r="D13" s="86"/>
      <c r="E13" s="86"/>
      <c r="F13" s="86"/>
      <c r="G13" s="86"/>
      <c r="H13" s="87"/>
    </row>
    <row r="14" spans="1:8" x14ac:dyDescent="0.2">
      <c r="A14" s="85" t="s">
        <v>414</v>
      </c>
      <c r="B14" s="86" t="s">
        <v>418</v>
      </c>
      <c r="C14" s="86"/>
      <c r="D14" s="86"/>
      <c r="E14" s="86"/>
      <c r="F14" s="86"/>
      <c r="G14" s="86"/>
      <c r="H14" s="87"/>
    </row>
    <row r="15" spans="1:8" x14ac:dyDescent="0.2">
      <c r="A15" s="85" t="s">
        <v>415</v>
      </c>
      <c r="B15" s="86" t="s">
        <v>419</v>
      </c>
      <c r="C15" s="86"/>
      <c r="D15" s="86"/>
      <c r="E15" s="86"/>
      <c r="F15" s="86"/>
      <c r="G15" s="86"/>
      <c r="H15" s="87"/>
    </row>
    <row r="17" spans="1:1" s="12" customFormat="1" x14ac:dyDescent="0.2">
      <c r="A17" s="157" t="s">
        <v>229</v>
      </c>
    </row>
    <row r="18" spans="1:1" s="12" customFormat="1" x14ac:dyDescent="0.2">
      <c r="A18" s="158" t="s">
        <v>373</v>
      </c>
    </row>
    <row r="19" spans="1:1" s="12" customFormat="1" x14ac:dyDescent="0.2">
      <c r="A19" s="158" t="s">
        <v>374</v>
      </c>
    </row>
    <row r="20" spans="1:1" s="12" customFormat="1" x14ac:dyDescent="0.2">
      <c r="A20" s="159" t="s">
        <v>361</v>
      </c>
    </row>
    <row r="21" spans="1:1" s="12" customFormat="1" x14ac:dyDescent="0.2">
      <c r="A21" s="159" t="s">
        <v>354</v>
      </c>
    </row>
    <row r="22" spans="1:1" s="12" customFormat="1" x14ac:dyDescent="0.2">
      <c r="A22" s="159" t="s">
        <v>355</v>
      </c>
    </row>
    <row r="23" spans="1:1" s="12" customFormat="1" x14ac:dyDescent="0.2">
      <c r="A23" s="160" t="s">
        <v>356</v>
      </c>
    </row>
    <row r="24" spans="1:1" s="12" customFormat="1" x14ac:dyDescent="0.2">
      <c r="A24" s="158" t="s">
        <v>375</v>
      </c>
    </row>
  </sheetData>
  <mergeCells count="3">
    <mergeCell ref="A5:A6"/>
    <mergeCell ref="B5:B6"/>
    <mergeCell ref="C5:H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15"/>
  <sheetViews>
    <sheetView workbookViewId="0"/>
  </sheetViews>
  <sheetFormatPr defaultRowHeight="12.75" x14ac:dyDescent="0.2"/>
  <cols>
    <col min="1" max="3" width="23.5703125" customWidth="1"/>
    <col min="4" max="4" width="28" customWidth="1"/>
    <col min="5" max="7" width="23.5703125" customWidth="1"/>
  </cols>
  <sheetData>
    <row r="1" spans="1:7" ht="18" x14ac:dyDescent="0.25">
      <c r="A1" s="6" t="s">
        <v>0</v>
      </c>
      <c r="B1" s="6"/>
      <c r="C1" s="6"/>
      <c r="D1" s="6"/>
    </row>
    <row r="2" spans="1:7" ht="18" x14ac:dyDescent="0.25">
      <c r="A2" s="7"/>
      <c r="B2" s="7"/>
      <c r="C2" s="7"/>
      <c r="D2" s="7"/>
    </row>
    <row r="3" spans="1:7" ht="18" x14ac:dyDescent="0.25">
      <c r="A3" s="8" t="s">
        <v>198</v>
      </c>
      <c r="B3" s="8"/>
      <c r="C3" s="8"/>
      <c r="D3" s="8"/>
    </row>
    <row r="5" spans="1:7" x14ac:dyDescent="0.2">
      <c r="A5" s="36"/>
      <c r="B5" s="36"/>
      <c r="C5" s="36"/>
      <c r="D5" s="36"/>
      <c r="E5" s="36"/>
      <c r="F5" s="36"/>
    </row>
    <row r="6" spans="1:7" ht="28.5" customHeight="1" x14ac:dyDescent="0.2">
      <c r="A6" s="69" t="s">
        <v>204</v>
      </c>
      <c r="B6" s="69" t="s">
        <v>207</v>
      </c>
      <c r="C6" s="69" t="s">
        <v>335</v>
      </c>
      <c r="D6" s="69" t="s">
        <v>336</v>
      </c>
      <c r="E6" s="69" t="s">
        <v>206</v>
      </c>
      <c r="F6" s="69" t="s">
        <v>205</v>
      </c>
      <c r="G6" s="70"/>
    </row>
    <row r="7" spans="1:7" x14ac:dyDescent="0.2">
      <c r="A7" s="19" t="s">
        <v>50</v>
      </c>
      <c r="B7" s="19" t="s">
        <v>51</v>
      </c>
      <c r="C7" s="19" t="s">
        <v>49</v>
      </c>
      <c r="D7" s="19" t="s">
        <v>52</v>
      </c>
      <c r="E7" s="19" t="s">
        <v>53</v>
      </c>
      <c r="F7" s="19" t="s">
        <v>54</v>
      </c>
    </row>
    <row r="8" spans="1:7" x14ac:dyDescent="0.2">
      <c r="C8" t="s">
        <v>275</v>
      </c>
    </row>
    <row r="10" spans="1:7" x14ac:dyDescent="0.2">
      <c r="A10" s="11" t="s">
        <v>1</v>
      </c>
      <c r="B10" s="13" t="s">
        <v>211</v>
      </c>
      <c r="C10" s="13"/>
      <c r="D10" s="13"/>
    </row>
    <row r="11" spans="1:7" x14ac:dyDescent="0.2">
      <c r="A11" s="16" t="s">
        <v>2</v>
      </c>
      <c r="B11" s="17" t="s">
        <v>210</v>
      </c>
      <c r="C11" s="17"/>
      <c r="D11" s="17"/>
    </row>
    <row r="12" spans="1:7" x14ac:dyDescent="0.2">
      <c r="A12" s="16" t="s">
        <v>3</v>
      </c>
      <c r="B12" t="s">
        <v>390</v>
      </c>
      <c r="C12" s="17"/>
      <c r="D12" s="17"/>
    </row>
    <row r="13" spans="1:7" x14ac:dyDescent="0.2">
      <c r="A13" s="16" t="s">
        <v>4</v>
      </c>
      <c r="B13" t="s">
        <v>391</v>
      </c>
      <c r="C13" s="17"/>
      <c r="D13" s="17"/>
    </row>
    <row r="14" spans="1:7" x14ac:dyDescent="0.2">
      <c r="A14" s="16" t="s">
        <v>5</v>
      </c>
      <c r="B14" s="17" t="s">
        <v>212</v>
      </c>
    </row>
    <row r="15" spans="1:7" x14ac:dyDescent="0.2">
      <c r="A15" s="16" t="s">
        <v>6</v>
      </c>
      <c r="B15" s="17" t="s">
        <v>209</v>
      </c>
      <c r="C15" s="36"/>
      <c r="D15" s="36"/>
      <c r="E15" s="36"/>
      <c r="F15" s="36"/>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9"/>
  <sheetViews>
    <sheetView topLeftCell="A2" workbookViewId="0">
      <selection activeCell="B19" sqref="B19"/>
    </sheetView>
  </sheetViews>
  <sheetFormatPr defaultColWidth="9" defaultRowHeight="12.75" x14ac:dyDescent="0.2"/>
  <cols>
    <col min="1" max="1" width="15.140625" style="37" customWidth="1"/>
    <col min="2" max="2" width="17.7109375" style="37" customWidth="1"/>
    <col min="3" max="3" width="22" style="37" customWidth="1"/>
    <col min="4" max="4" width="12.5703125" style="37" customWidth="1"/>
    <col min="5" max="16384" width="9" style="37"/>
  </cols>
  <sheetData>
    <row r="1" spans="1:4" ht="18" x14ac:dyDescent="0.25">
      <c r="A1" s="51" t="s">
        <v>0</v>
      </c>
    </row>
    <row r="2" spans="1:4" ht="18" x14ac:dyDescent="0.25">
      <c r="A2" s="50"/>
    </row>
    <row r="3" spans="1:4" ht="18" x14ac:dyDescent="0.25">
      <c r="A3" s="49" t="s">
        <v>198</v>
      </c>
    </row>
    <row r="6" spans="1:4" ht="25.5" x14ac:dyDescent="0.2">
      <c r="A6" s="44"/>
      <c r="B6" s="44" t="s">
        <v>214</v>
      </c>
      <c r="C6" s="44" t="s">
        <v>200</v>
      </c>
    </row>
    <row r="7" spans="1:4" ht="38.25" x14ac:dyDescent="0.2">
      <c r="A7" s="47" t="s">
        <v>323</v>
      </c>
      <c r="B7" s="48">
        <f>'B-4 Upwards sales'!B9</f>
        <v>0</v>
      </c>
      <c r="C7" s="45" t="s">
        <v>199</v>
      </c>
    </row>
    <row r="8" spans="1:4" ht="63.75" x14ac:dyDescent="0.2">
      <c r="A8" s="47" t="s">
        <v>103</v>
      </c>
      <c r="B8" s="48">
        <f>SUMIF('G-4.1 SG&amp;A listing'!C:C,"No",'G-4.1 SG&amp;A listing'!F:F)</f>
        <v>0</v>
      </c>
      <c r="C8" s="45" t="s">
        <v>293</v>
      </c>
    </row>
    <row r="9" spans="1:4" ht="25.5" x14ac:dyDescent="0.2">
      <c r="A9" s="47" t="s">
        <v>197</v>
      </c>
      <c r="B9" s="46" t="e">
        <f>B8/B7</f>
        <v>#DIV/0!</v>
      </c>
      <c r="C9" s="45" t="s">
        <v>208</v>
      </c>
    </row>
    <row r="12" spans="1:4" ht="25.5" x14ac:dyDescent="0.2">
      <c r="A12" s="44" t="s">
        <v>213</v>
      </c>
      <c r="B12" s="44" t="s">
        <v>315</v>
      </c>
      <c r="C12" s="44" t="s">
        <v>314</v>
      </c>
      <c r="D12" s="44" t="s">
        <v>102</v>
      </c>
    </row>
    <row r="13" spans="1:4" x14ac:dyDescent="0.2">
      <c r="A13" s="43" t="s">
        <v>50</v>
      </c>
      <c r="B13" s="43" t="s">
        <v>51</v>
      </c>
      <c r="C13" s="43" t="s">
        <v>49</v>
      </c>
      <c r="D13" s="43" t="s">
        <v>52</v>
      </c>
    </row>
    <row r="14" spans="1:4" x14ac:dyDescent="0.2">
      <c r="B14" s="42"/>
      <c r="C14" s="42"/>
      <c r="D14" s="42" t="e">
        <f>B14*$B$9/C14</f>
        <v>#DIV/0!</v>
      </c>
    </row>
    <row r="16" spans="1:4" x14ac:dyDescent="0.2">
      <c r="A16" s="41" t="s">
        <v>1</v>
      </c>
      <c r="B16" s="40" t="s">
        <v>392</v>
      </c>
    </row>
    <row r="17" spans="1:2" x14ac:dyDescent="0.2">
      <c r="A17" s="39" t="s">
        <v>2</v>
      </c>
      <c r="B17" s="38" t="s">
        <v>393</v>
      </c>
    </row>
    <row r="18" spans="1:2" x14ac:dyDescent="0.2">
      <c r="A18" s="39" t="s">
        <v>3</v>
      </c>
      <c r="B18" s="38" t="s">
        <v>394</v>
      </c>
    </row>
    <row r="19" spans="1:2" x14ac:dyDescent="0.2">
      <c r="A19" s="39" t="s">
        <v>4</v>
      </c>
      <c r="B19" s="38" t="s">
        <v>290</v>
      </c>
    </row>
  </sheetData>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59"/>
  <sheetViews>
    <sheetView showZeros="0" zoomScaleNormal="100" workbookViewId="0">
      <selection activeCell="A18" sqref="A18:B19"/>
    </sheetView>
  </sheetViews>
  <sheetFormatPr defaultRowHeight="12.75" x14ac:dyDescent="0.2"/>
  <cols>
    <col min="1" max="10" width="12.5703125" customWidth="1"/>
  </cols>
  <sheetData>
    <row r="1" spans="1:13" s="2" customFormat="1" ht="18" x14ac:dyDescent="0.25">
      <c r="A1" s="6" t="s">
        <v>0</v>
      </c>
    </row>
    <row r="2" spans="1:13" s="2" customFormat="1" ht="18" x14ac:dyDescent="0.25">
      <c r="A2" s="7"/>
      <c r="B2" s="4"/>
      <c r="C2" s="4"/>
      <c r="D2" s="4"/>
    </row>
    <row r="3" spans="1:13" s="2" customFormat="1" ht="18" x14ac:dyDescent="0.25">
      <c r="A3" s="8" t="s">
        <v>318</v>
      </c>
    </row>
    <row r="4" spans="1:13" s="2" customFormat="1" ht="18" x14ac:dyDescent="0.25">
      <c r="A4" s="8"/>
    </row>
    <row r="5" spans="1:13" ht="63.75" x14ac:dyDescent="0.2">
      <c r="A5" s="178" t="s">
        <v>395</v>
      </c>
      <c r="B5" s="22" t="s">
        <v>261</v>
      </c>
      <c r="C5" s="5" t="s">
        <v>104</v>
      </c>
      <c r="D5" s="3" t="s">
        <v>268</v>
      </c>
      <c r="E5" s="5" t="s">
        <v>216</v>
      </c>
      <c r="F5" s="3" t="s">
        <v>269</v>
      </c>
      <c r="G5" s="3" t="s">
        <v>270</v>
      </c>
      <c r="H5" s="3" t="s">
        <v>99</v>
      </c>
      <c r="I5" s="3" t="s">
        <v>47</v>
      </c>
      <c r="J5" s="5" t="s">
        <v>412</v>
      </c>
      <c r="K5" s="5" t="s">
        <v>413</v>
      </c>
      <c r="L5" s="3" t="s">
        <v>101</v>
      </c>
    </row>
    <row r="6" spans="1:13" s="12" customFormat="1" x14ac:dyDescent="0.2">
      <c r="A6" s="19" t="s">
        <v>265</v>
      </c>
      <c r="B6" s="19" t="s">
        <v>266</v>
      </c>
      <c r="C6" s="19" t="s">
        <v>51</v>
      </c>
      <c r="D6" s="19" t="s">
        <v>49</v>
      </c>
      <c r="E6" s="19" t="s">
        <v>52</v>
      </c>
      <c r="F6" s="19" t="s">
        <v>53</v>
      </c>
      <c r="G6" s="19" t="s">
        <v>54</v>
      </c>
      <c r="H6" s="19" t="s">
        <v>55</v>
      </c>
      <c r="I6" s="19" t="s">
        <v>56</v>
      </c>
      <c r="J6" s="19" t="s">
        <v>414</v>
      </c>
      <c r="K6" s="19" t="s">
        <v>415</v>
      </c>
      <c r="L6" s="19" t="s">
        <v>58</v>
      </c>
    </row>
    <row r="7" spans="1:13" s="12" customFormat="1" x14ac:dyDescent="0.2">
      <c r="B7" s="12" t="str">
        <f>CONCATENATE(A7)</f>
        <v/>
      </c>
      <c r="C7" s="152"/>
      <c r="D7" s="153"/>
      <c r="E7" s="153"/>
      <c r="F7" s="153"/>
      <c r="G7" s="153"/>
      <c r="H7" s="153"/>
      <c r="I7" s="153">
        <f>SUM(D7:H7)</f>
        <v>0</v>
      </c>
      <c r="J7" s="154"/>
      <c r="K7" s="154"/>
      <c r="L7" s="153" t="e">
        <f>I7/J7</f>
        <v>#DIV/0!</v>
      </c>
    </row>
    <row r="8" spans="1:13" s="12" customFormat="1" x14ac:dyDescent="0.2">
      <c r="A8" s="155"/>
      <c r="B8" s="156"/>
      <c r="C8" s="153"/>
      <c r="D8" s="153"/>
      <c r="E8" s="153"/>
      <c r="F8" s="153"/>
      <c r="G8" s="153"/>
      <c r="H8" s="153"/>
      <c r="I8" s="154"/>
      <c r="J8" s="153"/>
    </row>
    <row r="9" spans="1:13" s="12" customFormat="1" x14ac:dyDescent="0.2">
      <c r="A9" s="11" t="s">
        <v>267</v>
      </c>
      <c r="B9" s="13" t="s">
        <v>281</v>
      </c>
    </row>
    <row r="10" spans="1:13" s="12" customFormat="1" x14ac:dyDescent="0.2">
      <c r="A10" s="66" t="s">
        <v>266</v>
      </c>
      <c r="B10" s="13" t="s">
        <v>264</v>
      </c>
      <c r="M10" s="5"/>
    </row>
    <row r="11" spans="1:13" s="12" customFormat="1" x14ac:dyDescent="0.2">
      <c r="A11" s="11" t="s">
        <v>51</v>
      </c>
      <c r="B11" s="13" t="s">
        <v>215</v>
      </c>
      <c r="M11" s="19"/>
    </row>
    <row r="12" spans="1:13" s="12" customFormat="1" x14ac:dyDescent="0.2">
      <c r="A12" s="11" t="s">
        <v>49</v>
      </c>
      <c r="B12" s="13" t="s">
        <v>276</v>
      </c>
      <c r="C12" s="15"/>
      <c r="D12" s="15"/>
      <c r="E12" s="15"/>
    </row>
    <row r="13" spans="1:13" s="12" customFormat="1" x14ac:dyDescent="0.2">
      <c r="A13" s="11" t="s">
        <v>52</v>
      </c>
      <c r="B13" s="13" t="s">
        <v>280</v>
      </c>
    </row>
    <row r="14" spans="1:13" s="12" customFormat="1" x14ac:dyDescent="0.2">
      <c r="A14" s="11" t="s">
        <v>53</v>
      </c>
      <c r="B14" s="13" t="s">
        <v>277</v>
      </c>
    </row>
    <row r="15" spans="1:13" s="12" customFormat="1" x14ac:dyDescent="0.2">
      <c r="A15" s="11" t="s">
        <v>54</v>
      </c>
      <c r="B15" s="13" t="s">
        <v>278</v>
      </c>
    </row>
    <row r="16" spans="1:13" s="12" customFormat="1" x14ac:dyDescent="0.2">
      <c r="A16" s="11" t="s">
        <v>55</v>
      </c>
      <c r="B16" s="13" t="s">
        <v>279</v>
      </c>
    </row>
    <row r="17" spans="1:2" s="12" customFormat="1" x14ac:dyDescent="0.2">
      <c r="A17" s="11" t="s">
        <v>56</v>
      </c>
      <c r="B17" s="13" t="s">
        <v>218</v>
      </c>
    </row>
    <row r="18" spans="1:2" s="12" customFormat="1" x14ac:dyDescent="0.2">
      <c r="A18" s="11" t="s">
        <v>414</v>
      </c>
      <c r="B18" s="13" t="s">
        <v>417</v>
      </c>
    </row>
    <row r="19" spans="1:2" s="12" customFormat="1" x14ac:dyDescent="0.2">
      <c r="A19" s="11" t="s">
        <v>415</v>
      </c>
      <c r="B19" s="13" t="s">
        <v>416</v>
      </c>
    </row>
    <row r="20" spans="1:2" s="12" customFormat="1" x14ac:dyDescent="0.2">
      <c r="A20" s="11" t="s">
        <v>58</v>
      </c>
      <c r="B20" s="13" t="s">
        <v>217</v>
      </c>
    </row>
    <row r="21" spans="1:2" s="12" customFormat="1" x14ac:dyDescent="0.2"/>
    <row r="22" spans="1:2" s="12" customFormat="1" x14ac:dyDescent="0.2"/>
    <row r="23" spans="1:2" s="12" customFormat="1" x14ac:dyDescent="0.2"/>
    <row r="24" spans="1:2" s="12" customFormat="1" x14ac:dyDescent="0.2"/>
    <row r="25" spans="1:2" s="12" customFormat="1" x14ac:dyDescent="0.2"/>
    <row r="26" spans="1:2" s="12" customFormat="1" x14ac:dyDescent="0.2"/>
    <row r="27" spans="1:2" s="12" customFormat="1" x14ac:dyDescent="0.2"/>
    <row r="28" spans="1:2" s="12" customFormat="1" x14ac:dyDescent="0.2"/>
    <row r="29" spans="1:2" s="12" customFormat="1" x14ac:dyDescent="0.2"/>
    <row r="30" spans="1:2" s="12" customFormat="1" x14ac:dyDescent="0.2"/>
    <row r="31" spans="1:2" s="12" customFormat="1" x14ac:dyDescent="0.2"/>
    <row r="32" spans="1:2" s="12" customFormat="1" x14ac:dyDescent="0.2"/>
    <row r="33" s="12" customFormat="1" x14ac:dyDescent="0.2"/>
    <row r="34" s="12" customFormat="1" x14ac:dyDescent="0.2"/>
    <row r="35" s="12" customFormat="1" x14ac:dyDescent="0.2"/>
    <row r="36" s="12" customFormat="1" x14ac:dyDescent="0.2"/>
    <row r="37" s="12" customFormat="1" x14ac:dyDescent="0.2"/>
    <row r="38" s="12" customFormat="1" x14ac:dyDescent="0.2"/>
    <row r="39" s="12" customFormat="1" x14ac:dyDescent="0.2"/>
    <row r="40" s="12" customFormat="1" x14ac:dyDescent="0.2"/>
    <row r="41" s="12" customFormat="1" x14ac:dyDescent="0.2"/>
    <row r="42" s="12" customFormat="1" x14ac:dyDescent="0.2"/>
    <row r="43" s="12" customFormat="1" x14ac:dyDescent="0.2"/>
    <row r="44" s="12" customFormat="1" x14ac:dyDescent="0.2"/>
    <row r="45" s="12" customFormat="1" x14ac:dyDescent="0.2"/>
    <row r="46" s="12" customFormat="1" x14ac:dyDescent="0.2"/>
    <row r="47" s="12" customFormat="1" x14ac:dyDescent="0.2"/>
    <row r="48" s="12" customFormat="1" x14ac:dyDescent="0.2"/>
    <row r="49" s="12" customFormat="1" x14ac:dyDescent="0.2"/>
    <row r="50" s="12" customFormat="1" x14ac:dyDescent="0.2"/>
    <row r="51" s="12" customFormat="1" x14ac:dyDescent="0.2"/>
    <row r="52" s="12" customFormat="1" x14ac:dyDescent="0.2"/>
    <row r="53" s="12" customFormat="1" x14ac:dyDescent="0.2"/>
    <row r="54" s="12" customFormat="1" x14ac:dyDescent="0.2"/>
    <row r="55" s="12" customFormat="1" x14ac:dyDescent="0.2"/>
    <row r="56" s="12" customFormat="1" x14ac:dyDescent="0.2"/>
    <row r="57" s="12" customFormat="1" x14ac:dyDescent="0.2"/>
    <row r="58" s="12" customFormat="1" x14ac:dyDescent="0.2"/>
    <row r="59" s="12" customFormat="1" x14ac:dyDescent="0.2"/>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B15" sqref="B15"/>
    </sheetView>
  </sheetViews>
  <sheetFormatPr defaultRowHeight="12.75" x14ac:dyDescent="0.2"/>
  <cols>
    <col min="1" max="1" width="9" customWidth="1"/>
    <col min="2" max="2" width="24.140625" customWidth="1"/>
    <col min="3" max="3" width="16.140625" customWidth="1"/>
    <col min="4" max="4" width="17.5703125" customWidth="1"/>
    <col min="5" max="5" width="21.28515625" customWidth="1"/>
    <col min="6" max="6" width="16" customWidth="1"/>
    <col min="7" max="7" width="25.28515625" customWidth="1"/>
    <col min="8" max="8" width="40.140625" customWidth="1"/>
  </cols>
  <sheetData>
    <row r="1" spans="1:8" ht="18" x14ac:dyDescent="0.25">
      <c r="A1" s="6" t="s">
        <v>0</v>
      </c>
    </row>
    <row r="2" spans="1:8" ht="18" x14ac:dyDescent="0.25">
      <c r="A2" s="2"/>
    </row>
    <row r="3" spans="1:8" ht="18" x14ac:dyDescent="0.25">
      <c r="A3" s="8" t="s">
        <v>376</v>
      </c>
    </row>
    <row r="4" spans="1:8" ht="18" x14ac:dyDescent="0.25">
      <c r="A4" s="2"/>
    </row>
    <row r="5" spans="1:8" ht="12.6" customHeight="1" x14ac:dyDescent="0.2">
      <c r="A5" s="188" t="s">
        <v>338</v>
      </c>
      <c r="B5" s="184" t="s">
        <v>339</v>
      </c>
      <c r="C5" s="186" t="s">
        <v>340</v>
      </c>
      <c r="D5" s="189"/>
      <c r="E5" s="189"/>
      <c r="F5" s="189"/>
      <c r="G5" s="189"/>
      <c r="H5" s="187"/>
    </row>
    <row r="6" spans="1:8" ht="31.5" customHeight="1" x14ac:dyDescent="0.2">
      <c r="A6" s="185"/>
      <c r="B6" s="185"/>
      <c r="C6" s="83" t="s">
        <v>341</v>
      </c>
      <c r="D6" s="84" t="s">
        <v>204</v>
      </c>
      <c r="E6" s="84" t="s">
        <v>207</v>
      </c>
      <c r="F6" s="84" t="s">
        <v>365</v>
      </c>
      <c r="G6" s="84" t="s">
        <v>386</v>
      </c>
      <c r="H6" s="84" t="s">
        <v>367</v>
      </c>
    </row>
    <row r="7" spans="1:8" x14ac:dyDescent="0.2">
      <c r="A7" s="85" t="s">
        <v>263</v>
      </c>
      <c r="B7" s="86" t="s">
        <v>268</v>
      </c>
      <c r="C7" s="86"/>
      <c r="D7" s="86"/>
      <c r="E7" s="86"/>
      <c r="F7" s="86"/>
      <c r="G7" s="86"/>
      <c r="H7" s="87"/>
    </row>
    <row r="8" spans="1:8" x14ac:dyDescent="0.2">
      <c r="A8" s="85" t="s">
        <v>262</v>
      </c>
      <c r="B8" s="86" t="s">
        <v>377</v>
      </c>
      <c r="C8" s="86"/>
      <c r="D8" s="86"/>
      <c r="E8" s="86"/>
      <c r="F8" s="86"/>
      <c r="G8" s="86"/>
      <c r="H8" s="87"/>
    </row>
    <row r="9" spans="1:8" x14ac:dyDescent="0.2">
      <c r="A9" s="85" t="s">
        <v>52</v>
      </c>
      <c r="B9" s="86" t="s">
        <v>216</v>
      </c>
      <c r="C9" s="86"/>
      <c r="D9" s="86"/>
      <c r="E9" s="86"/>
      <c r="F9" s="86"/>
      <c r="G9" s="86"/>
      <c r="H9" s="87"/>
    </row>
    <row r="10" spans="1:8" x14ac:dyDescent="0.2">
      <c r="A10" s="85" t="s">
        <v>53</v>
      </c>
      <c r="B10" s="86" t="s">
        <v>269</v>
      </c>
      <c r="C10" s="86"/>
      <c r="D10" s="86"/>
      <c r="E10" s="86"/>
      <c r="F10" s="86"/>
      <c r="G10" s="86"/>
      <c r="H10" s="87"/>
    </row>
    <row r="11" spans="1:8" ht="25.5" x14ac:dyDescent="0.2">
      <c r="A11" s="85" t="s">
        <v>369</v>
      </c>
      <c r="B11" s="86" t="s">
        <v>370</v>
      </c>
      <c r="C11" s="86"/>
      <c r="D11" s="86"/>
      <c r="E11" s="86"/>
      <c r="F11" s="86"/>
      <c r="G11" s="86"/>
      <c r="H11" s="87"/>
    </row>
    <row r="12" spans="1:8" x14ac:dyDescent="0.2">
      <c r="A12" s="85" t="s">
        <v>371</v>
      </c>
      <c r="B12" s="86" t="s">
        <v>372</v>
      </c>
      <c r="C12" s="86"/>
      <c r="D12" s="86"/>
      <c r="E12" s="86"/>
      <c r="F12" s="86"/>
      <c r="G12" s="86"/>
      <c r="H12" s="87"/>
    </row>
    <row r="13" spans="1:8" x14ac:dyDescent="0.2">
      <c r="A13" s="85" t="s">
        <v>55</v>
      </c>
      <c r="B13" s="86" t="s">
        <v>99</v>
      </c>
      <c r="C13" s="86"/>
      <c r="D13" s="86"/>
      <c r="E13" s="86"/>
      <c r="F13" s="86"/>
      <c r="G13" s="86"/>
      <c r="H13" s="87"/>
    </row>
    <row r="14" spans="1:8" ht="25.5" x14ac:dyDescent="0.2">
      <c r="A14" s="85" t="s">
        <v>414</v>
      </c>
      <c r="B14" s="86" t="s">
        <v>419</v>
      </c>
      <c r="C14" s="86"/>
      <c r="D14" s="86"/>
      <c r="E14" s="86"/>
      <c r="F14" s="86"/>
      <c r="G14" s="86"/>
      <c r="H14" s="87"/>
    </row>
    <row r="15" spans="1:8" x14ac:dyDescent="0.2">
      <c r="A15" s="85" t="s">
        <v>415</v>
      </c>
      <c r="B15" s="86" t="s">
        <v>418</v>
      </c>
      <c r="C15" s="86"/>
      <c r="D15" s="86"/>
      <c r="E15" s="86"/>
      <c r="F15" s="86"/>
      <c r="G15" s="86"/>
      <c r="H15" s="87"/>
    </row>
    <row r="16" spans="1:8" s="12" customFormat="1" x14ac:dyDescent="0.2"/>
    <row r="17" spans="1:1" s="12" customFormat="1" x14ac:dyDescent="0.2">
      <c r="A17" s="157" t="s">
        <v>229</v>
      </c>
    </row>
    <row r="18" spans="1:1" s="12" customFormat="1" x14ac:dyDescent="0.2">
      <c r="A18" s="158" t="s">
        <v>378</v>
      </c>
    </row>
    <row r="19" spans="1:1" s="12" customFormat="1" x14ac:dyDescent="0.2">
      <c r="A19" s="158" t="s">
        <v>379</v>
      </c>
    </row>
    <row r="20" spans="1:1" s="12" customFormat="1" x14ac:dyDescent="0.2">
      <c r="A20" s="159" t="s">
        <v>361</v>
      </c>
    </row>
    <row r="21" spans="1:1" s="12" customFormat="1" x14ac:dyDescent="0.2">
      <c r="A21" s="159" t="s">
        <v>354</v>
      </c>
    </row>
    <row r="22" spans="1:1" s="12" customFormat="1" x14ac:dyDescent="0.2">
      <c r="A22" s="159" t="s">
        <v>355</v>
      </c>
    </row>
    <row r="23" spans="1:1" s="12" customFormat="1" x14ac:dyDescent="0.2">
      <c r="A23" s="160" t="s">
        <v>356</v>
      </c>
    </row>
    <row r="24" spans="1:1" s="12" customFormat="1" x14ac:dyDescent="0.2">
      <c r="A24" s="158" t="s">
        <v>375</v>
      </c>
    </row>
    <row r="25" spans="1:1" s="12" customFormat="1" x14ac:dyDescent="0.2"/>
    <row r="26" spans="1:1" s="12" customFormat="1" x14ac:dyDescent="0.2"/>
  </sheetData>
  <mergeCells count="3">
    <mergeCell ref="A5:A6"/>
    <mergeCell ref="B5:B6"/>
    <mergeCell ref="C5:H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showZeros="0" zoomScaleNormal="100" workbookViewId="0">
      <selection activeCell="J5" sqref="J5"/>
    </sheetView>
  </sheetViews>
  <sheetFormatPr defaultRowHeight="12.75" x14ac:dyDescent="0.2"/>
  <cols>
    <col min="1" max="11" width="12.5703125" customWidth="1"/>
  </cols>
  <sheetData>
    <row r="1" spans="1:11" s="2" customFormat="1" ht="18" x14ac:dyDescent="0.25">
      <c r="A1" s="6" t="s">
        <v>0</v>
      </c>
    </row>
    <row r="2" spans="1:11" s="2" customFormat="1" ht="18" x14ac:dyDescent="0.25">
      <c r="A2" s="7"/>
      <c r="B2" s="4"/>
      <c r="C2" s="4"/>
      <c r="D2" s="4"/>
    </row>
    <row r="3" spans="1:11" s="2" customFormat="1" ht="18" x14ac:dyDescent="0.25">
      <c r="A3" s="8" t="s">
        <v>319</v>
      </c>
    </row>
    <row r="4" spans="1:11" s="2" customFormat="1" ht="18" x14ac:dyDescent="0.25">
      <c r="A4" s="8"/>
    </row>
    <row r="5" spans="1:11" ht="51" x14ac:dyDescent="0.2">
      <c r="A5" s="22" t="s">
        <v>274</v>
      </c>
      <c r="B5" s="5" t="s">
        <v>104</v>
      </c>
      <c r="C5" s="3" t="s">
        <v>268</v>
      </c>
      <c r="D5" s="5" t="s">
        <v>216</v>
      </c>
      <c r="E5" s="3" t="s">
        <v>269</v>
      </c>
      <c r="F5" s="3" t="s">
        <v>270</v>
      </c>
      <c r="G5" s="3" t="s">
        <v>99</v>
      </c>
      <c r="H5" s="3" t="s">
        <v>47</v>
      </c>
      <c r="I5" s="5" t="s">
        <v>412</v>
      </c>
      <c r="J5" s="5" t="s">
        <v>413</v>
      </c>
      <c r="K5" s="3" t="s">
        <v>101</v>
      </c>
    </row>
    <row r="6" spans="1:11" s="12" customFormat="1" x14ac:dyDescent="0.2">
      <c r="A6" s="19" t="s">
        <v>50</v>
      </c>
      <c r="B6" s="19" t="s">
        <v>51</v>
      </c>
      <c r="C6" s="19" t="s">
        <v>49</v>
      </c>
      <c r="D6" s="19" t="s">
        <v>52</v>
      </c>
      <c r="E6" s="19" t="s">
        <v>53</v>
      </c>
      <c r="F6" s="19" t="s">
        <v>54</v>
      </c>
      <c r="G6" s="19" t="s">
        <v>55</v>
      </c>
      <c r="H6" s="19" t="s">
        <v>56</v>
      </c>
      <c r="I6" s="19" t="s">
        <v>414</v>
      </c>
      <c r="J6" s="19" t="s">
        <v>415</v>
      </c>
      <c r="K6" s="19" t="s">
        <v>58</v>
      </c>
    </row>
    <row r="7" spans="1:11" s="12" customFormat="1" x14ac:dyDescent="0.2">
      <c r="E7" s="152"/>
      <c r="F7" s="153"/>
      <c r="G7" s="153"/>
      <c r="H7" s="153">
        <f>SUM(C7:G7)</f>
        <v>0</v>
      </c>
      <c r="I7" s="154"/>
      <c r="J7" s="154"/>
      <c r="K7" s="153" t="e">
        <f>H7/I7</f>
        <v>#DIV/0!</v>
      </c>
    </row>
    <row r="8" spans="1:11" s="12" customFormat="1" x14ac:dyDescent="0.2">
      <c r="A8" s="155"/>
      <c r="B8" s="156"/>
      <c r="C8" s="153"/>
      <c r="D8" s="153"/>
      <c r="E8" s="153"/>
      <c r="F8" s="153"/>
      <c r="G8" s="153"/>
      <c r="H8" s="153"/>
      <c r="I8" s="154"/>
      <c r="J8" s="154"/>
      <c r="K8" s="153"/>
    </row>
    <row r="9" spans="1:11" s="12" customFormat="1" x14ac:dyDescent="0.2">
      <c r="A9" s="11" t="s">
        <v>291</v>
      </c>
      <c r="B9" s="13" t="s">
        <v>292</v>
      </c>
    </row>
    <row r="10" spans="1:11" s="12" customFormat="1" x14ac:dyDescent="0.2">
      <c r="A10" s="11" t="s">
        <v>51</v>
      </c>
      <c r="B10" s="13" t="s">
        <v>215</v>
      </c>
    </row>
    <row r="11" spans="1:11" s="12" customFormat="1" x14ac:dyDescent="0.2">
      <c r="A11" s="11" t="s">
        <v>49</v>
      </c>
      <c r="B11" s="13" t="s">
        <v>324</v>
      </c>
      <c r="C11" s="15"/>
      <c r="D11" s="15"/>
      <c r="E11" s="15"/>
    </row>
    <row r="12" spans="1:11" s="12" customFormat="1" x14ac:dyDescent="0.2">
      <c r="A12" s="11" t="s">
        <v>52</v>
      </c>
      <c r="B12" s="13" t="s">
        <v>325</v>
      </c>
    </row>
    <row r="13" spans="1:11" s="12" customFormat="1" x14ac:dyDescent="0.2">
      <c r="A13" s="11" t="s">
        <v>53</v>
      </c>
      <c r="B13" s="13" t="s">
        <v>326</v>
      </c>
    </row>
    <row r="14" spans="1:11" s="12" customFormat="1" x14ac:dyDescent="0.2">
      <c r="A14" s="11" t="s">
        <v>54</v>
      </c>
      <c r="B14" s="13" t="s">
        <v>327</v>
      </c>
    </row>
    <row r="15" spans="1:11" s="12" customFormat="1" x14ac:dyDescent="0.2">
      <c r="A15" s="11" t="s">
        <v>55</v>
      </c>
      <c r="B15" s="13" t="s">
        <v>328</v>
      </c>
    </row>
    <row r="16" spans="1:11" s="12" customFormat="1" x14ac:dyDescent="0.2">
      <c r="A16" s="11" t="s">
        <v>56</v>
      </c>
      <c r="B16" s="13" t="s">
        <v>218</v>
      </c>
    </row>
    <row r="17" spans="1:2" s="12" customFormat="1" x14ac:dyDescent="0.2">
      <c r="A17" s="11" t="s">
        <v>414</v>
      </c>
      <c r="B17" s="13" t="s">
        <v>417</v>
      </c>
    </row>
    <row r="18" spans="1:2" s="12" customFormat="1" x14ac:dyDescent="0.2">
      <c r="A18" s="11" t="s">
        <v>415</v>
      </c>
      <c r="B18" s="13" t="s">
        <v>416</v>
      </c>
    </row>
    <row r="19" spans="1:2" s="12" customFormat="1" x14ac:dyDescent="0.2">
      <c r="A19" s="11" t="s">
        <v>58</v>
      </c>
      <c r="B19" s="13" t="s">
        <v>329</v>
      </c>
    </row>
    <row r="20" spans="1:2" s="12" customFormat="1" x14ac:dyDescent="0.2"/>
    <row r="21" spans="1:2" s="12" customFormat="1" x14ac:dyDescent="0.2"/>
    <row r="22" spans="1:2" s="12" customFormat="1" x14ac:dyDescent="0.2"/>
    <row r="23" spans="1:2" s="12" customFormat="1" x14ac:dyDescent="0.2"/>
    <row r="24" spans="1:2" s="12" customFormat="1" x14ac:dyDescent="0.2"/>
    <row r="25" spans="1:2" s="12" customFormat="1" x14ac:dyDescent="0.2"/>
    <row r="26" spans="1:2" s="12" customFormat="1" x14ac:dyDescent="0.2"/>
    <row r="27" spans="1:2" s="12" customFormat="1" x14ac:dyDescent="0.2"/>
    <row r="28" spans="1:2" s="12" customFormat="1" x14ac:dyDescent="0.2"/>
    <row r="29" spans="1:2" s="12" customFormat="1" x14ac:dyDescent="0.2"/>
    <row r="30" spans="1:2" s="12" customFormat="1" x14ac:dyDescent="0.2"/>
    <row r="31" spans="1:2" s="12" customFormat="1" x14ac:dyDescent="0.2"/>
    <row r="32" spans="1:2" s="12" customFormat="1" x14ac:dyDescent="0.2"/>
    <row r="33" s="12" customFormat="1" x14ac:dyDescent="0.2"/>
    <row r="34" s="12" customFormat="1" x14ac:dyDescent="0.2"/>
    <row r="35" s="12" customFormat="1" x14ac:dyDescent="0.2"/>
    <row r="36" s="12" customFormat="1" x14ac:dyDescent="0.2"/>
    <row r="37" s="12" customFormat="1" x14ac:dyDescent="0.2"/>
    <row r="38" s="12" customFormat="1" x14ac:dyDescent="0.2"/>
    <row r="39" s="12" customFormat="1" x14ac:dyDescent="0.2"/>
    <row r="40" s="12" customFormat="1" x14ac:dyDescent="0.2"/>
    <row r="41" s="12" customFormat="1" x14ac:dyDescent="0.2"/>
    <row r="42" s="12" customFormat="1" x14ac:dyDescent="0.2"/>
    <row r="43" s="12" customFormat="1" x14ac:dyDescent="0.2"/>
    <row r="44" s="12" customFormat="1" x14ac:dyDescent="0.2"/>
    <row r="45" s="12" customFormat="1" x14ac:dyDescent="0.2"/>
    <row r="46" s="12" customFormat="1" x14ac:dyDescent="0.2"/>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topLeftCell="A8" workbookViewId="0">
      <selection activeCell="I8" sqref="I8"/>
    </sheetView>
  </sheetViews>
  <sheetFormatPr defaultRowHeight="12.75" x14ac:dyDescent="0.2"/>
  <cols>
    <col min="1" max="15" width="15.5703125" customWidth="1"/>
  </cols>
  <sheetData>
    <row r="1" spans="1:15" ht="18" x14ac:dyDescent="0.25">
      <c r="A1" s="56" t="s">
        <v>0</v>
      </c>
      <c r="B1" s="56"/>
      <c r="C1" s="56"/>
      <c r="D1" s="57"/>
      <c r="E1" s="57"/>
      <c r="F1" s="35"/>
      <c r="G1" s="35"/>
      <c r="H1" s="35"/>
      <c r="I1" s="35"/>
      <c r="J1" s="35"/>
      <c r="K1" s="35"/>
      <c r="L1" s="35"/>
      <c r="M1" s="35"/>
      <c r="N1" s="35"/>
    </row>
    <row r="2" spans="1:15" ht="18" x14ac:dyDescent="0.25">
      <c r="A2" s="58"/>
      <c r="B2" s="58"/>
      <c r="C2" s="58"/>
      <c r="D2" s="59"/>
      <c r="E2" s="59"/>
      <c r="G2" s="35"/>
      <c r="H2" s="35"/>
      <c r="I2" s="35"/>
      <c r="J2" s="35"/>
      <c r="K2" s="35"/>
      <c r="L2" s="35"/>
      <c r="M2" s="35"/>
      <c r="N2" s="35"/>
    </row>
    <row r="3" spans="1:15" ht="18" x14ac:dyDescent="0.25">
      <c r="A3" s="60" t="s">
        <v>224</v>
      </c>
      <c r="B3" s="60"/>
      <c r="C3" s="60"/>
      <c r="D3" s="57"/>
      <c r="E3" s="57"/>
      <c r="F3" s="35"/>
      <c r="G3" s="35"/>
      <c r="H3" s="35"/>
      <c r="I3" s="35"/>
      <c r="J3" s="35"/>
      <c r="K3" s="35"/>
      <c r="L3" s="35"/>
      <c r="M3" s="35"/>
      <c r="N3" s="35"/>
    </row>
    <row r="4" spans="1:15" ht="18" x14ac:dyDescent="0.25">
      <c r="A4" s="60"/>
      <c r="B4" s="60"/>
      <c r="C4" s="60"/>
      <c r="D4" s="57"/>
      <c r="E4" s="57"/>
      <c r="F4" s="35"/>
      <c r="G4" s="35"/>
      <c r="H4" s="35"/>
      <c r="I4" s="35"/>
      <c r="J4" s="35"/>
      <c r="K4" s="35"/>
      <c r="L4" s="35"/>
      <c r="M4" s="35"/>
      <c r="N4" s="35"/>
    </row>
    <row r="5" spans="1:15" x14ac:dyDescent="0.2">
      <c r="A5" s="61"/>
      <c r="B5" s="61"/>
      <c r="C5" s="61"/>
      <c r="D5" s="62"/>
      <c r="E5" s="62"/>
      <c r="F5" s="62"/>
      <c r="G5" s="62"/>
      <c r="H5" s="62"/>
      <c r="I5" s="62"/>
      <c r="J5" s="62"/>
      <c r="K5" s="62"/>
      <c r="L5" s="62"/>
      <c r="M5" s="62"/>
      <c r="N5" s="62"/>
    </row>
    <row r="6" spans="1:15" ht="18" x14ac:dyDescent="0.25">
      <c r="A6" s="61"/>
      <c r="B6" s="61"/>
      <c r="C6" s="60"/>
      <c r="D6" s="57"/>
      <c r="E6" s="57"/>
      <c r="F6" s="35"/>
      <c r="G6" s="35"/>
      <c r="H6" s="35"/>
      <c r="I6" s="35"/>
      <c r="J6" s="35"/>
      <c r="K6" s="35"/>
      <c r="L6" s="35"/>
      <c r="M6" s="35"/>
      <c r="N6" s="35"/>
    </row>
    <row r="7" spans="1:15" s="12" customFormat="1" ht="63.75" x14ac:dyDescent="0.2">
      <c r="A7" s="68" t="s">
        <v>240</v>
      </c>
      <c r="B7" s="68" t="s">
        <v>241</v>
      </c>
      <c r="C7" s="81" t="s">
        <v>225</v>
      </c>
      <c r="D7" s="68" t="s">
        <v>226</v>
      </c>
      <c r="E7" s="81" t="s">
        <v>237</v>
      </c>
      <c r="F7" s="81" t="s">
        <v>238</v>
      </c>
      <c r="G7" s="81" t="s">
        <v>85</v>
      </c>
      <c r="H7" s="81" t="s">
        <v>239</v>
      </c>
      <c r="I7" s="5" t="s">
        <v>396</v>
      </c>
      <c r="J7" s="5" t="s">
        <v>397</v>
      </c>
      <c r="K7" s="81" t="s">
        <v>227</v>
      </c>
      <c r="L7" s="81" t="s">
        <v>228</v>
      </c>
      <c r="M7" s="81" t="s">
        <v>78</v>
      </c>
      <c r="N7" s="81" t="s">
        <v>100</v>
      </c>
      <c r="O7" s="82" t="s">
        <v>242</v>
      </c>
    </row>
    <row r="8" spans="1:15" s="12" customFormat="1" x14ac:dyDescent="0.2">
      <c r="A8" s="65" t="s">
        <v>50</v>
      </c>
      <c r="B8" s="65" t="s">
        <v>51</v>
      </c>
      <c r="C8" s="65" t="s">
        <v>49</v>
      </c>
      <c r="D8" s="65" t="s">
        <v>52</v>
      </c>
      <c r="E8" s="65" t="s">
        <v>53</v>
      </c>
      <c r="F8" s="65" t="s">
        <v>54</v>
      </c>
      <c r="G8" s="65" t="s">
        <v>55</v>
      </c>
      <c r="H8" s="65" t="s">
        <v>56</v>
      </c>
      <c r="I8" s="65" t="s">
        <v>414</v>
      </c>
      <c r="J8" s="65" t="s">
        <v>415</v>
      </c>
      <c r="K8" s="65" t="s">
        <v>58</v>
      </c>
      <c r="L8" s="65" t="s">
        <v>59</v>
      </c>
      <c r="M8" s="65" t="s">
        <v>60</v>
      </c>
      <c r="N8" s="65" t="s">
        <v>61</v>
      </c>
      <c r="O8" s="65" t="s">
        <v>62</v>
      </c>
    </row>
    <row r="9" spans="1:15" s="12" customFormat="1" x14ac:dyDescent="0.2">
      <c r="A9" s="151"/>
      <c r="B9" s="151"/>
      <c r="C9" s="151"/>
      <c r="D9" s="151"/>
      <c r="E9" s="151"/>
      <c r="F9" s="67"/>
      <c r="G9" s="151"/>
      <c r="H9" s="151"/>
      <c r="I9" s="151"/>
      <c r="J9" s="151"/>
      <c r="K9" s="151"/>
      <c r="L9" s="151" t="e">
        <f>K9/I9</f>
        <v>#DIV/0!</v>
      </c>
      <c r="M9" s="151"/>
      <c r="N9" s="151"/>
      <c r="O9" s="150"/>
    </row>
    <row r="10" spans="1:15" s="12" customFormat="1" x14ac:dyDescent="0.2">
      <c r="A10" s="63"/>
      <c r="B10" s="63"/>
      <c r="C10" s="103"/>
      <c r="D10" s="103"/>
      <c r="E10" s="103"/>
      <c r="F10" s="103"/>
      <c r="G10" s="103"/>
      <c r="H10" s="103"/>
      <c r="I10" s="103"/>
      <c r="J10" s="103"/>
      <c r="K10" s="103"/>
      <c r="L10" s="103"/>
      <c r="M10" s="103"/>
      <c r="N10" s="103"/>
    </row>
    <row r="11" spans="1:15" s="12" customFormat="1" x14ac:dyDescent="0.2">
      <c r="A11" s="64"/>
      <c r="B11" s="64"/>
      <c r="C11" s="64"/>
      <c r="E11" s="103"/>
      <c r="F11" s="103"/>
      <c r="G11" s="103"/>
      <c r="H11" s="103"/>
      <c r="I11" s="103"/>
      <c r="J11" s="103"/>
      <c r="K11" s="103"/>
      <c r="L11" s="103"/>
      <c r="M11" s="103"/>
      <c r="N11" s="103"/>
    </row>
    <row r="12" spans="1:15" s="12" customFormat="1" x14ac:dyDescent="0.2">
      <c r="A12" s="11" t="s">
        <v>229</v>
      </c>
      <c r="B12" s="14"/>
      <c r="C12" s="103"/>
      <c r="D12" s="103"/>
      <c r="E12" s="103"/>
      <c r="F12" s="103"/>
      <c r="G12" s="103"/>
      <c r="H12" s="103"/>
      <c r="I12" s="103"/>
      <c r="J12" s="103"/>
      <c r="K12" s="103"/>
      <c r="L12" s="103"/>
      <c r="M12" s="103"/>
      <c r="N12" s="103"/>
    </row>
    <row r="13" spans="1:15" s="12" customFormat="1" x14ac:dyDescent="0.2">
      <c r="A13" s="11" t="s">
        <v>50</v>
      </c>
      <c r="B13" s="103" t="s">
        <v>230</v>
      </c>
      <c r="C13" s="103"/>
      <c r="D13" s="103"/>
      <c r="E13" s="103"/>
      <c r="F13" s="103"/>
      <c r="G13" s="103"/>
      <c r="H13" s="103"/>
      <c r="I13" s="103"/>
      <c r="J13" s="103"/>
      <c r="K13" s="103"/>
      <c r="L13" s="103"/>
      <c r="M13" s="103"/>
    </row>
    <row r="14" spans="1:15" s="12" customFormat="1" x14ac:dyDescent="0.2">
      <c r="A14" s="11" t="s">
        <v>51</v>
      </c>
      <c r="B14" s="12" t="s">
        <v>271</v>
      </c>
      <c r="C14" s="103"/>
      <c r="D14" s="103"/>
      <c r="E14" s="103"/>
      <c r="F14" s="103"/>
      <c r="G14" s="103"/>
      <c r="H14" s="103"/>
      <c r="I14" s="103"/>
      <c r="J14" s="103"/>
      <c r="K14" s="103"/>
      <c r="L14" s="103"/>
      <c r="M14" s="103"/>
    </row>
    <row r="15" spans="1:15" s="12" customFormat="1" x14ac:dyDescent="0.2">
      <c r="A15" s="11" t="s">
        <v>49</v>
      </c>
      <c r="B15" s="103" t="s">
        <v>231</v>
      </c>
      <c r="C15" s="103"/>
      <c r="D15" s="103"/>
      <c r="E15" s="103"/>
      <c r="F15" s="103"/>
      <c r="G15" s="103"/>
      <c r="H15" s="103"/>
      <c r="I15" s="103"/>
      <c r="J15" s="103"/>
      <c r="K15" s="103"/>
      <c r="L15" s="103"/>
      <c r="M15" s="103"/>
    </row>
    <row r="16" spans="1:15" s="12" customFormat="1" x14ac:dyDescent="0.2">
      <c r="A16" s="11" t="s">
        <v>52</v>
      </c>
      <c r="B16" s="103" t="s">
        <v>232</v>
      </c>
      <c r="C16" s="103"/>
      <c r="D16" s="103"/>
      <c r="E16" s="103"/>
      <c r="F16" s="103"/>
      <c r="G16" s="103"/>
      <c r="H16" s="103"/>
      <c r="I16" s="103"/>
      <c r="J16" s="103"/>
      <c r="K16" s="103"/>
      <c r="L16" s="103"/>
      <c r="M16" s="103"/>
    </row>
    <row r="17" spans="1:14" s="12" customFormat="1" x14ac:dyDescent="0.2">
      <c r="A17" s="11" t="s">
        <v>53</v>
      </c>
      <c r="B17" s="103" t="s">
        <v>233</v>
      </c>
      <c r="C17" s="103"/>
      <c r="D17" s="103"/>
      <c r="E17" s="103"/>
      <c r="F17" s="103"/>
      <c r="G17" s="103"/>
      <c r="H17" s="103"/>
      <c r="I17" s="103"/>
      <c r="J17" s="103"/>
      <c r="K17" s="103"/>
      <c r="L17" s="103"/>
      <c r="M17" s="103"/>
    </row>
    <row r="18" spans="1:14" s="12" customFormat="1" x14ac:dyDescent="0.2">
      <c r="A18" s="11" t="s">
        <v>54</v>
      </c>
      <c r="B18" s="103" t="s">
        <v>244</v>
      </c>
      <c r="C18" s="103"/>
      <c r="D18" s="103"/>
      <c r="E18" s="103"/>
      <c r="F18" s="103"/>
      <c r="G18" s="103"/>
      <c r="H18" s="103"/>
      <c r="I18" s="103"/>
      <c r="J18" s="103"/>
      <c r="K18" s="103"/>
      <c r="L18" s="103"/>
      <c r="M18" s="103"/>
    </row>
    <row r="19" spans="1:14" s="12" customFormat="1" x14ac:dyDescent="0.2">
      <c r="A19" s="11" t="s">
        <v>55</v>
      </c>
      <c r="B19" s="149" t="s">
        <v>245</v>
      </c>
      <c r="C19" s="103"/>
      <c r="D19" s="103"/>
      <c r="E19" s="103"/>
      <c r="F19" s="103"/>
      <c r="G19" s="103"/>
      <c r="H19" s="103"/>
      <c r="I19" s="103"/>
      <c r="J19" s="103"/>
      <c r="K19" s="103"/>
      <c r="L19" s="103"/>
      <c r="M19" s="103"/>
    </row>
    <row r="20" spans="1:14" s="12" customFormat="1" x14ac:dyDescent="0.2">
      <c r="A20" s="11" t="s">
        <v>56</v>
      </c>
      <c r="B20" s="103" t="s">
        <v>243</v>
      </c>
      <c r="C20" s="103"/>
      <c r="D20" s="103"/>
      <c r="E20" s="103"/>
      <c r="F20" s="103"/>
      <c r="G20" s="103"/>
      <c r="H20" s="103"/>
      <c r="I20" s="103"/>
      <c r="J20" s="103"/>
      <c r="K20" s="103"/>
      <c r="L20" s="103"/>
      <c r="M20" s="103"/>
    </row>
    <row r="21" spans="1:14" s="12" customFormat="1" x14ac:dyDescent="0.2">
      <c r="A21" s="11" t="s">
        <v>414</v>
      </c>
      <c r="B21" s="103" t="s">
        <v>421</v>
      </c>
      <c r="C21" s="103"/>
      <c r="D21" s="103"/>
      <c r="E21" s="103"/>
      <c r="F21" s="103"/>
      <c r="G21" s="103"/>
      <c r="H21" s="103"/>
      <c r="I21" s="103"/>
      <c r="J21" s="103"/>
      <c r="K21" s="103"/>
      <c r="L21" s="103"/>
      <c r="M21" s="103"/>
    </row>
    <row r="22" spans="1:14" s="12" customFormat="1" x14ac:dyDescent="0.2">
      <c r="A22" s="11" t="s">
        <v>415</v>
      </c>
      <c r="B22" s="103" t="s">
        <v>420</v>
      </c>
      <c r="C22" s="103"/>
      <c r="D22" s="103"/>
      <c r="E22" s="103"/>
      <c r="F22" s="103"/>
      <c r="G22" s="103"/>
      <c r="H22" s="103"/>
      <c r="I22" s="103"/>
      <c r="J22" s="103"/>
      <c r="K22" s="103"/>
      <c r="L22" s="103"/>
      <c r="M22" s="103"/>
    </row>
    <row r="23" spans="1:14" s="12" customFormat="1" x14ac:dyDescent="0.2">
      <c r="A23" s="11" t="s">
        <v>58</v>
      </c>
      <c r="B23" s="103" t="s">
        <v>234</v>
      </c>
      <c r="C23" s="103"/>
      <c r="D23" s="103"/>
      <c r="E23" s="103"/>
      <c r="F23" s="103"/>
      <c r="G23" s="103"/>
      <c r="H23" s="103"/>
      <c r="I23" s="103"/>
      <c r="J23" s="103"/>
      <c r="K23" s="103"/>
      <c r="L23" s="103"/>
      <c r="M23" s="103"/>
    </row>
    <row r="24" spans="1:14" s="12" customFormat="1" x14ac:dyDescent="0.2">
      <c r="A24" s="11" t="s">
        <v>59</v>
      </c>
      <c r="B24" s="103" t="s">
        <v>235</v>
      </c>
      <c r="C24" s="103"/>
      <c r="D24" s="103"/>
      <c r="E24" s="103"/>
      <c r="F24" s="103"/>
      <c r="G24" s="103"/>
      <c r="H24" s="103"/>
      <c r="I24" s="103"/>
      <c r="J24" s="103"/>
      <c r="K24" s="103"/>
      <c r="L24" s="103"/>
      <c r="M24" s="103"/>
    </row>
    <row r="25" spans="1:14" s="12" customFormat="1" x14ac:dyDescent="0.2">
      <c r="A25" s="11" t="s">
        <v>60</v>
      </c>
      <c r="B25" s="103" t="s">
        <v>330</v>
      </c>
      <c r="C25" s="103"/>
      <c r="D25" s="103"/>
      <c r="E25" s="103"/>
      <c r="F25" s="103"/>
      <c r="G25" s="103"/>
      <c r="H25" s="103"/>
      <c r="I25" s="103"/>
      <c r="J25" s="103"/>
      <c r="K25" s="103"/>
      <c r="L25" s="103"/>
      <c r="M25" s="103"/>
    </row>
    <row r="26" spans="1:14" s="12" customFormat="1" x14ac:dyDescent="0.2">
      <c r="A26" s="11" t="s">
        <v>61</v>
      </c>
      <c r="B26" s="103" t="s">
        <v>236</v>
      </c>
      <c r="C26" s="103"/>
      <c r="D26" s="103"/>
      <c r="E26" s="103"/>
      <c r="F26" s="103"/>
      <c r="G26" s="103"/>
      <c r="H26" s="103"/>
      <c r="I26" s="103"/>
      <c r="J26" s="103"/>
      <c r="K26" s="103"/>
      <c r="L26" s="103"/>
      <c r="M26" s="103"/>
    </row>
    <row r="27" spans="1:14" s="12" customFormat="1" x14ac:dyDescent="0.2">
      <c r="A27" s="11" t="s">
        <v>62</v>
      </c>
      <c r="B27" s="149" t="s">
        <v>246</v>
      </c>
      <c r="C27" s="103"/>
      <c r="D27" s="103"/>
      <c r="E27" s="103"/>
      <c r="F27" s="103"/>
      <c r="G27" s="103"/>
      <c r="H27" s="103"/>
      <c r="I27" s="103"/>
      <c r="J27" s="103"/>
      <c r="K27" s="103"/>
      <c r="L27" s="103"/>
      <c r="M27" s="103"/>
    </row>
    <row r="28" spans="1:14" s="12" customFormat="1" x14ac:dyDescent="0.2">
      <c r="A28" s="11"/>
      <c r="C28" s="103"/>
      <c r="D28" s="103"/>
      <c r="E28" s="103"/>
      <c r="F28" s="103"/>
      <c r="G28" s="103"/>
      <c r="H28" s="103"/>
      <c r="I28" s="103"/>
      <c r="J28" s="103"/>
      <c r="K28" s="103"/>
      <c r="L28" s="103"/>
      <c r="M28" s="103"/>
    </row>
    <row r="29" spans="1:14" s="12" customFormat="1" x14ac:dyDescent="0.2">
      <c r="A29" s="11"/>
      <c r="C29" s="103"/>
      <c r="D29" s="103"/>
      <c r="E29" s="103"/>
      <c r="F29" s="103"/>
      <c r="G29" s="103"/>
      <c r="H29" s="103"/>
      <c r="I29" s="103"/>
      <c r="J29" s="103"/>
      <c r="K29" s="103"/>
      <c r="L29" s="103"/>
      <c r="M29" s="103"/>
    </row>
    <row r="30" spans="1:14" s="12" customFormat="1" x14ac:dyDescent="0.2">
      <c r="A30" s="14"/>
      <c r="B30" s="103"/>
      <c r="C30" s="103"/>
      <c r="D30" s="103"/>
      <c r="E30" s="103"/>
      <c r="F30" s="103"/>
      <c r="G30" s="103"/>
      <c r="H30" s="103"/>
      <c r="I30" s="103"/>
      <c r="J30" s="103"/>
      <c r="K30" s="103"/>
      <c r="L30" s="103"/>
      <c r="M30" s="103"/>
    </row>
    <row r="31" spans="1:14" s="12" customFormat="1" x14ac:dyDescent="0.2">
      <c r="A31" s="14"/>
      <c r="B31" s="103"/>
      <c r="C31" s="103"/>
      <c r="D31" s="103"/>
      <c r="E31" s="103"/>
      <c r="F31" s="103"/>
      <c r="G31" s="103"/>
      <c r="H31" s="103"/>
      <c r="I31" s="103"/>
      <c r="J31" s="103"/>
      <c r="K31" s="103"/>
      <c r="L31" s="103"/>
      <c r="M31" s="103"/>
    </row>
    <row r="32" spans="1:14" s="12" customFormat="1" x14ac:dyDescent="0.2">
      <c r="A32" s="14"/>
      <c r="C32" s="103"/>
      <c r="D32" s="103"/>
      <c r="E32" s="103"/>
      <c r="F32" s="103"/>
      <c r="G32" s="103"/>
      <c r="H32" s="103"/>
      <c r="I32" s="103"/>
      <c r="J32" s="103"/>
      <c r="K32" s="103"/>
      <c r="L32" s="103"/>
      <c r="M32" s="103"/>
      <c r="N32" s="103"/>
    </row>
    <row r="33" spans="1:14" s="12" customFormat="1" x14ac:dyDescent="0.2">
      <c r="A33" s="14"/>
      <c r="B33" s="14"/>
      <c r="C33" s="103"/>
      <c r="D33" s="103"/>
      <c r="E33" s="103"/>
      <c r="F33" s="103"/>
      <c r="G33" s="103"/>
      <c r="H33" s="103"/>
      <c r="I33" s="103"/>
      <c r="J33" s="103"/>
      <c r="K33" s="103"/>
      <c r="L33" s="103"/>
      <c r="M33" s="103"/>
      <c r="N33" s="103"/>
    </row>
    <row r="34" spans="1:14" s="12" customFormat="1" x14ac:dyDescent="0.2">
      <c r="A34" s="103"/>
      <c r="B34" s="103"/>
      <c r="C34" s="103"/>
      <c r="D34" s="103"/>
      <c r="E34" s="103"/>
      <c r="F34" s="103"/>
      <c r="G34" s="103"/>
      <c r="H34" s="103"/>
      <c r="I34" s="103"/>
      <c r="J34" s="103"/>
      <c r="K34" s="103"/>
      <c r="L34" s="103"/>
      <c r="M34" s="103"/>
      <c r="N34" s="103"/>
    </row>
    <row r="35" spans="1:14" s="12" customFormat="1" x14ac:dyDescent="0.2"/>
    <row r="36" spans="1:14" s="12" customFormat="1" x14ac:dyDescent="0.2"/>
    <row r="37" spans="1:14" s="12" customFormat="1" x14ac:dyDescent="0.2"/>
    <row r="38" spans="1:14" s="12" customFormat="1" x14ac:dyDescent="0.2"/>
    <row r="39" spans="1:14" s="12" customFormat="1" x14ac:dyDescent="0.2"/>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E31"/>
  <sheetViews>
    <sheetView zoomScaleNormal="100" workbookViewId="0"/>
  </sheetViews>
  <sheetFormatPr defaultColWidth="12.5703125" defaultRowHeight="15.75" x14ac:dyDescent="0.25"/>
  <cols>
    <col min="1" max="1" width="63.28515625" style="35" customWidth="1"/>
    <col min="2" max="3" width="15.5703125" style="35" customWidth="1"/>
    <col min="4" max="4" width="21" style="35" customWidth="1"/>
    <col min="5" max="5" width="22.140625" style="35" customWidth="1"/>
    <col min="6" max="16384" width="12.5703125" style="35"/>
  </cols>
  <sheetData>
    <row r="1" spans="1:5" ht="18" x14ac:dyDescent="0.25">
      <c r="A1" s="6" t="s">
        <v>0</v>
      </c>
      <c r="B1" s="109"/>
      <c r="C1" s="109"/>
      <c r="D1" s="109"/>
      <c r="E1" s="109"/>
    </row>
    <row r="2" spans="1:5" x14ac:dyDescent="0.25">
      <c r="A2" s="109"/>
      <c r="B2" s="109"/>
      <c r="C2" s="109"/>
      <c r="D2" s="109"/>
      <c r="E2" s="109"/>
    </row>
    <row r="3" spans="1:5" ht="18.75" thickBot="1" x14ac:dyDescent="0.3">
      <c r="A3" s="8" t="s">
        <v>247</v>
      </c>
      <c r="B3" s="109"/>
      <c r="C3" s="109"/>
      <c r="D3" s="109"/>
      <c r="E3" s="109"/>
    </row>
    <row r="4" spans="1:5" ht="16.5" thickBot="1" x14ac:dyDescent="0.3">
      <c r="A4" s="110" t="s">
        <v>196</v>
      </c>
      <c r="B4" s="93" t="s">
        <v>185</v>
      </c>
      <c r="C4" s="111" t="s">
        <v>186</v>
      </c>
      <c r="D4" s="94" t="s">
        <v>380</v>
      </c>
      <c r="E4" s="94" t="s">
        <v>204</v>
      </c>
    </row>
    <row r="5" spans="1:5" x14ac:dyDescent="0.25">
      <c r="A5" s="112" t="s">
        <v>248</v>
      </c>
      <c r="B5" s="113"/>
      <c r="C5" s="114"/>
      <c r="D5" s="104"/>
      <c r="E5" s="104"/>
    </row>
    <row r="6" spans="1:5" x14ac:dyDescent="0.25">
      <c r="A6" s="115" t="s">
        <v>223</v>
      </c>
      <c r="B6" s="116">
        <f>B5-B7</f>
        <v>0</v>
      </c>
      <c r="C6" s="117"/>
      <c r="D6" s="101"/>
      <c r="E6" s="101"/>
    </row>
    <row r="7" spans="1:5" ht="16.5" thickBot="1" x14ac:dyDescent="0.3">
      <c r="A7" s="118" t="s">
        <v>334</v>
      </c>
      <c r="B7" s="119">
        <f>B8+B9</f>
        <v>0</v>
      </c>
      <c r="C7" s="117"/>
      <c r="D7" s="100"/>
      <c r="E7" s="100"/>
    </row>
    <row r="8" spans="1:5" ht="16.5" thickBot="1" x14ac:dyDescent="0.3">
      <c r="A8" s="120" t="s">
        <v>332</v>
      </c>
      <c r="B8" s="121"/>
      <c r="C8" s="122"/>
      <c r="D8" s="105"/>
      <c r="E8" s="105"/>
    </row>
    <row r="9" spans="1:5" ht="16.5" thickBot="1" x14ac:dyDescent="0.3">
      <c r="A9" s="118" t="s">
        <v>316</v>
      </c>
      <c r="B9" s="123"/>
      <c r="C9" s="122"/>
      <c r="D9" s="106"/>
      <c r="E9" s="106"/>
    </row>
    <row r="10" spans="1:5" x14ac:dyDescent="0.25">
      <c r="A10" s="115" t="s">
        <v>223</v>
      </c>
      <c r="B10" s="124">
        <f>B9-B11-B12</f>
        <v>0</v>
      </c>
      <c r="C10" s="122"/>
      <c r="D10" s="106"/>
      <c r="E10" s="106"/>
    </row>
    <row r="11" spans="1:5" ht="16.5" thickBot="1" x14ac:dyDescent="0.3">
      <c r="A11" s="125" t="s">
        <v>260</v>
      </c>
      <c r="B11" s="126"/>
      <c r="C11" s="127"/>
      <c r="D11" s="107"/>
      <c r="E11" s="107"/>
    </row>
    <row r="12" spans="1:5" x14ac:dyDescent="0.25">
      <c r="A12" s="112" t="s">
        <v>254</v>
      </c>
      <c r="B12" s="128"/>
      <c r="C12" s="129"/>
      <c r="D12" s="108"/>
      <c r="E12" s="108"/>
    </row>
    <row r="13" spans="1:5" ht="16.5" thickBot="1" x14ac:dyDescent="0.3">
      <c r="A13" s="118" t="s">
        <v>223</v>
      </c>
      <c r="B13" s="130">
        <f>B12-B14</f>
        <v>0</v>
      </c>
      <c r="C13" s="131">
        <f>C14</f>
        <v>0</v>
      </c>
      <c r="D13" s="107"/>
      <c r="E13" s="107"/>
    </row>
    <row r="14" spans="1:5" x14ac:dyDescent="0.25">
      <c r="A14" s="132" t="s">
        <v>255</v>
      </c>
      <c r="B14" s="133">
        <f>SUM(B15:B19)</f>
        <v>0</v>
      </c>
      <c r="C14" s="134">
        <f>C15+C16+C17+C18+C19</f>
        <v>0</v>
      </c>
      <c r="D14" s="105"/>
      <c r="E14" s="105"/>
    </row>
    <row r="15" spans="1:5" x14ac:dyDescent="0.25">
      <c r="A15" s="115" t="s">
        <v>219</v>
      </c>
      <c r="B15" s="135">
        <f>B20</f>
        <v>0</v>
      </c>
      <c r="C15" s="136">
        <f>C20</f>
        <v>0</v>
      </c>
      <c r="D15" s="106"/>
      <c r="E15" s="106"/>
    </row>
    <row r="16" spans="1:5" x14ac:dyDescent="0.25">
      <c r="A16" s="115" t="s">
        <v>284</v>
      </c>
      <c r="B16" s="137"/>
      <c r="C16" s="138"/>
      <c r="D16" s="106"/>
      <c r="E16" s="106"/>
    </row>
    <row r="17" spans="1:5" x14ac:dyDescent="0.25">
      <c r="A17" s="115" t="s">
        <v>285</v>
      </c>
      <c r="B17" s="137"/>
      <c r="C17" s="138"/>
      <c r="D17" s="106"/>
      <c r="E17" s="106"/>
    </row>
    <row r="18" spans="1:5" x14ac:dyDescent="0.25">
      <c r="A18" s="115" t="s">
        <v>286</v>
      </c>
      <c r="B18" s="137"/>
      <c r="C18" s="138"/>
      <c r="D18" s="106"/>
      <c r="E18" s="106"/>
    </row>
    <row r="19" spans="1:5" ht="16.5" thickBot="1" x14ac:dyDescent="0.3">
      <c r="A19" s="118" t="s">
        <v>287</v>
      </c>
      <c r="B19" s="139"/>
      <c r="C19" s="140"/>
      <c r="D19" s="107"/>
      <c r="E19" s="107"/>
    </row>
    <row r="20" spans="1:5" x14ac:dyDescent="0.25">
      <c r="A20" s="112" t="s">
        <v>249</v>
      </c>
      <c r="B20" s="141">
        <f>B21+B22+B23</f>
        <v>0</v>
      </c>
      <c r="C20" s="142">
        <f>C21+C22+C23</f>
        <v>0</v>
      </c>
      <c r="D20" s="108"/>
      <c r="E20" s="108"/>
    </row>
    <row r="21" spans="1:5" x14ac:dyDescent="0.25">
      <c r="A21" s="115" t="s">
        <v>220</v>
      </c>
      <c r="B21" s="143"/>
      <c r="C21" s="144"/>
      <c r="D21" s="106"/>
      <c r="E21" s="106"/>
    </row>
    <row r="22" spans="1:5" x14ac:dyDescent="0.25">
      <c r="A22" s="115" t="s">
        <v>221</v>
      </c>
      <c r="B22" s="143"/>
      <c r="C22" s="144"/>
      <c r="D22" s="106"/>
      <c r="E22" s="106"/>
    </row>
    <row r="23" spans="1:5" ht="16.5" thickBot="1" x14ac:dyDescent="0.3">
      <c r="A23" s="118" t="s">
        <v>222</v>
      </c>
      <c r="B23" s="145"/>
      <c r="C23" s="146"/>
      <c r="D23" s="107"/>
      <c r="E23" s="107"/>
    </row>
    <row r="24" spans="1:5" x14ac:dyDescent="0.25">
      <c r="A24" s="103"/>
      <c r="B24" s="103"/>
      <c r="C24" s="103"/>
      <c r="D24" s="103"/>
      <c r="E24" s="103"/>
    </row>
    <row r="25" spans="1:5" x14ac:dyDescent="0.25">
      <c r="A25" s="103" t="s">
        <v>383</v>
      </c>
      <c r="B25" s="103"/>
      <c r="C25" s="103"/>
      <c r="D25" s="103"/>
      <c r="E25" s="103"/>
    </row>
    <row r="26" spans="1:5" x14ac:dyDescent="0.25">
      <c r="A26" s="103"/>
      <c r="B26" s="103"/>
      <c r="C26" s="103"/>
      <c r="D26" s="103"/>
      <c r="E26" s="103"/>
    </row>
    <row r="27" spans="1:5" x14ac:dyDescent="0.25">
      <c r="A27" s="147" t="s">
        <v>385</v>
      </c>
      <c r="B27" s="103"/>
      <c r="C27" s="103"/>
      <c r="D27" s="103"/>
      <c r="E27" s="103"/>
    </row>
    <row r="28" spans="1:5" x14ac:dyDescent="0.25">
      <c r="A28" s="148" t="s">
        <v>384</v>
      </c>
      <c r="B28" s="103"/>
      <c r="C28" s="103"/>
      <c r="D28" s="103"/>
      <c r="E28" s="103"/>
    </row>
    <row r="29" spans="1:5" x14ac:dyDescent="0.25">
      <c r="A29" s="103" t="s">
        <v>354</v>
      </c>
      <c r="B29" s="103"/>
      <c r="C29" s="103"/>
      <c r="D29" s="103"/>
      <c r="E29" s="103"/>
    </row>
    <row r="30" spans="1:5" x14ac:dyDescent="0.25">
      <c r="A30" s="103" t="s">
        <v>355</v>
      </c>
      <c r="B30" s="103"/>
      <c r="C30" s="103"/>
      <c r="D30" s="103"/>
      <c r="E30" s="103"/>
    </row>
    <row r="31" spans="1:5" x14ac:dyDescent="0.25">
      <c r="A31" s="103" t="s">
        <v>381</v>
      </c>
      <c r="B31" s="103"/>
      <c r="C31" s="103"/>
      <c r="D31" s="103"/>
      <c r="E31" s="103"/>
    </row>
  </sheetData>
  <pageMargins left="0.25" right="0.25" top="0.75" bottom="0.75" header="0.3" footer="0.3"/>
  <pageSetup paperSize="9" scale="60" orientation="landscape" horizontalDpi="300" verticalDpi="300"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heetViews>
  <sheetFormatPr defaultRowHeight="12.75" x14ac:dyDescent="0.2"/>
  <cols>
    <col min="1" max="1" width="30.7109375" customWidth="1"/>
    <col min="2" max="3" width="15.7109375" customWidth="1"/>
    <col min="4" max="4" width="21.5703125" customWidth="1"/>
  </cols>
  <sheetData>
    <row r="1" spans="1:5" s="2" customFormat="1" ht="18" x14ac:dyDescent="0.25">
      <c r="A1" s="6" t="s">
        <v>0</v>
      </c>
    </row>
    <row r="2" spans="1:5" s="2" customFormat="1" ht="18" x14ac:dyDescent="0.25">
      <c r="A2" s="7"/>
      <c r="B2" s="4"/>
      <c r="C2" s="4"/>
      <c r="D2" s="4"/>
      <c r="E2" s="4"/>
    </row>
    <row r="3" spans="1:5" s="2" customFormat="1" ht="18" x14ac:dyDescent="0.25">
      <c r="A3" s="8" t="s">
        <v>306</v>
      </c>
    </row>
    <row r="4" spans="1:5" s="2" customFormat="1" ht="18.75" thickBot="1" x14ac:dyDescent="0.3">
      <c r="A4" s="8"/>
    </row>
    <row r="5" spans="1:5" s="32" customFormat="1" ht="26.25" thickBot="1" x14ac:dyDescent="0.25">
      <c r="B5" s="71" t="s">
        <v>300</v>
      </c>
      <c r="C5" s="71" t="s">
        <v>301</v>
      </c>
      <c r="D5" s="72" t="s">
        <v>307</v>
      </c>
      <c r="E5" s="73"/>
    </row>
    <row r="6" spans="1:5" s="74" customFormat="1" x14ac:dyDescent="0.2">
      <c r="B6" s="75"/>
      <c r="C6" s="75"/>
      <c r="D6" s="76"/>
    </row>
    <row r="7" spans="1:5" s="78" customFormat="1" ht="51" x14ac:dyDescent="0.2">
      <c r="A7" s="3" t="s">
        <v>311</v>
      </c>
      <c r="B7" s="77"/>
      <c r="C7" s="77"/>
      <c r="D7" s="77"/>
    </row>
    <row r="8" spans="1:5" s="78" customFormat="1" x14ac:dyDescent="0.2">
      <c r="A8" s="3"/>
      <c r="B8" s="77"/>
      <c r="C8" s="77"/>
      <c r="D8" s="77"/>
    </row>
    <row r="9" spans="1:5" s="78" customFormat="1" ht="51" x14ac:dyDescent="0.2">
      <c r="A9" s="3" t="s">
        <v>312</v>
      </c>
      <c r="B9" s="77"/>
      <c r="C9" s="77"/>
      <c r="D9" s="77"/>
    </row>
    <row r="10" spans="1:5" s="78" customFormat="1" x14ac:dyDescent="0.2">
      <c r="A10" s="3"/>
      <c r="B10" s="77"/>
      <c r="C10" s="77"/>
      <c r="D10" s="77"/>
    </row>
    <row r="11" spans="1:5" s="78" customFormat="1" ht="25.5" x14ac:dyDescent="0.2">
      <c r="A11" s="3" t="s">
        <v>313</v>
      </c>
      <c r="B11" s="77"/>
      <c r="C11" s="77"/>
      <c r="D11" s="77"/>
    </row>
    <row r="12" spans="1:5" ht="13.5" thickBot="1" x14ac:dyDescent="0.25">
      <c r="A12" s="79"/>
      <c r="B12" s="80"/>
      <c r="C12" s="80"/>
      <c r="D12" s="80"/>
    </row>
    <row r="14" spans="1:5" x14ac:dyDescent="0.2">
      <c r="A14" t="s">
        <v>302</v>
      </c>
    </row>
    <row r="15" spans="1:5" x14ac:dyDescent="0.2">
      <c r="A15" t="s">
        <v>303</v>
      </c>
    </row>
    <row r="16" spans="1:5" x14ac:dyDescent="0.2">
      <c r="A16" t="s">
        <v>304</v>
      </c>
    </row>
    <row r="17" spans="1:1" x14ac:dyDescent="0.2">
      <c r="A17" t="s">
        <v>305</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zoomScaleNormal="100" workbookViewId="0">
      <selection activeCell="D18" sqref="C18:D18"/>
    </sheetView>
  </sheetViews>
  <sheetFormatPr defaultRowHeight="12.75" x14ac:dyDescent="0.2"/>
  <cols>
    <col min="1" max="1" width="9" customWidth="1"/>
    <col min="2" max="2" width="27.7109375" customWidth="1"/>
    <col min="3" max="3" width="17.28515625" customWidth="1"/>
    <col min="4" max="4" width="17.7109375" customWidth="1"/>
  </cols>
  <sheetData>
    <row r="1" spans="1:4" ht="18" x14ac:dyDescent="0.25">
      <c r="A1" s="6" t="s">
        <v>0</v>
      </c>
    </row>
    <row r="2" spans="1:4" ht="18" x14ac:dyDescent="0.25">
      <c r="A2" s="2"/>
    </row>
    <row r="3" spans="1:4" ht="18" x14ac:dyDescent="0.25">
      <c r="A3" s="8" t="s">
        <v>337</v>
      </c>
    </row>
    <row r="4" spans="1:4" ht="18" x14ac:dyDescent="0.25">
      <c r="A4" s="2"/>
    </row>
    <row r="5" spans="1:4" ht="12.6" customHeight="1" x14ac:dyDescent="0.2">
      <c r="A5" s="182" t="s">
        <v>338</v>
      </c>
      <c r="B5" s="184" t="s">
        <v>339</v>
      </c>
      <c r="C5" s="186" t="s">
        <v>340</v>
      </c>
      <c r="D5" s="187"/>
    </row>
    <row r="6" spans="1:4" ht="24" x14ac:dyDescent="0.2">
      <c r="A6" s="183"/>
      <c r="B6" s="185"/>
      <c r="C6" s="83" t="s">
        <v>341</v>
      </c>
      <c r="D6" s="84" t="s">
        <v>342</v>
      </c>
    </row>
    <row r="7" spans="1:4" x14ac:dyDescent="0.2">
      <c r="A7" s="85" t="s">
        <v>50</v>
      </c>
      <c r="B7" s="86" t="s">
        <v>82</v>
      </c>
      <c r="C7" s="86"/>
      <c r="D7" s="87"/>
    </row>
    <row r="8" spans="1:4" x14ac:dyDescent="0.2">
      <c r="A8" s="85" t="s">
        <v>51</v>
      </c>
      <c r="B8" s="86" t="s">
        <v>83</v>
      </c>
      <c r="C8" s="86"/>
      <c r="D8" s="86"/>
    </row>
    <row r="9" spans="1:4" x14ac:dyDescent="0.2">
      <c r="A9" s="85" t="s">
        <v>263</v>
      </c>
      <c r="B9" s="86" t="s">
        <v>402</v>
      </c>
      <c r="C9" s="86"/>
      <c r="D9" s="86"/>
    </row>
    <row r="10" spans="1:4" x14ac:dyDescent="0.2">
      <c r="A10" s="85" t="s">
        <v>52</v>
      </c>
      <c r="B10" s="86" t="s">
        <v>84</v>
      </c>
      <c r="C10" s="86"/>
      <c r="D10" s="86"/>
    </row>
    <row r="11" spans="1:4" x14ac:dyDescent="0.2">
      <c r="A11" s="88"/>
      <c r="B11" s="86" t="s">
        <v>85</v>
      </c>
      <c r="C11" s="86"/>
      <c r="D11" s="86"/>
    </row>
    <row r="12" spans="1:4" x14ac:dyDescent="0.2">
      <c r="A12" s="85"/>
      <c r="B12" s="86" t="s">
        <v>86</v>
      </c>
      <c r="C12" s="86"/>
      <c r="D12" s="86"/>
    </row>
    <row r="13" spans="1:4" x14ac:dyDescent="0.2">
      <c r="A13" s="85" t="s">
        <v>53</v>
      </c>
      <c r="B13" s="86" t="s">
        <v>87</v>
      </c>
      <c r="C13" s="86"/>
      <c r="D13" s="86"/>
    </row>
    <row r="14" spans="1:4" x14ac:dyDescent="0.2">
      <c r="A14" s="85" t="s">
        <v>55</v>
      </c>
      <c r="B14" s="86" t="s">
        <v>88</v>
      </c>
      <c r="C14" s="86"/>
      <c r="D14" s="86"/>
    </row>
    <row r="15" spans="1:4" x14ac:dyDescent="0.2">
      <c r="A15" s="85" t="s">
        <v>56</v>
      </c>
      <c r="B15" s="86" t="s">
        <v>89</v>
      </c>
      <c r="C15" s="86"/>
      <c r="D15" s="86"/>
    </row>
    <row r="16" spans="1:4" x14ac:dyDescent="0.2">
      <c r="A16" s="85" t="s">
        <v>57</v>
      </c>
      <c r="B16" s="86" t="s">
        <v>113</v>
      </c>
      <c r="C16" s="86"/>
      <c r="D16" s="86"/>
    </row>
    <row r="17" spans="1:4" x14ac:dyDescent="0.2">
      <c r="A17" s="179" t="s">
        <v>404</v>
      </c>
      <c r="B17" s="86" t="s">
        <v>403</v>
      </c>
      <c r="C17" s="86"/>
      <c r="D17" s="86"/>
    </row>
    <row r="18" spans="1:4" x14ac:dyDescent="0.2">
      <c r="A18" s="179" t="s">
        <v>406</v>
      </c>
      <c r="B18" s="180" t="s">
        <v>405</v>
      </c>
      <c r="C18" s="180"/>
      <c r="D18" s="180"/>
    </row>
    <row r="19" spans="1:4" x14ac:dyDescent="0.2">
      <c r="A19" s="85" t="s">
        <v>59</v>
      </c>
      <c r="B19" s="86" t="s">
        <v>343</v>
      </c>
      <c r="C19" s="86"/>
      <c r="D19" s="86"/>
    </row>
    <row r="20" spans="1:4" x14ac:dyDescent="0.2">
      <c r="A20" s="85" t="s">
        <v>60</v>
      </c>
      <c r="B20" s="86" t="s">
        <v>90</v>
      </c>
      <c r="C20" s="86"/>
      <c r="D20" s="86"/>
    </row>
    <row r="21" spans="1:4" x14ac:dyDescent="0.2">
      <c r="A21" s="85" t="s">
        <v>61</v>
      </c>
      <c r="B21" s="86" t="s">
        <v>344</v>
      </c>
      <c r="C21" s="86"/>
      <c r="D21" s="86"/>
    </row>
    <row r="22" spans="1:4" x14ac:dyDescent="0.2">
      <c r="A22" s="85" t="s">
        <v>62</v>
      </c>
      <c r="B22" s="86" t="s">
        <v>345</v>
      </c>
      <c r="C22" s="86"/>
      <c r="D22" s="86"/>
    </row>
    <row r="23" spans="1:4" x14ac:dyDescent="0.2">
      <c r="A23" s="85" t="s">
        <v>63</v>
      </c>
      <c r="B23" s="86" t="s">
        <v>346</v>
      </c>
      <c r="C23" s="86"/>
      <c r="D23" s="86"/>
    </row>
    <row r="24" spans="1:4" ht="25.5" x14ac:dyDescent="0.2">
      <c r="A24" s="85" t="s">
        <v>114</v>
      </c>
      <c r="B24" s="86" t="s">
        <v>93</v>
      </c>
      <c r="C24" s="86"/>
      <c r="D24" s="86"/>
    </row>
    <row r="25" spans="1:4" ht="25.5" x14ac:dyDescent="0.2">
      <c r="A25" s="85" t="s">
        <v>108</v>
      </c>
      <c r="B25" s="86" t="s">
        <v>94</v>
      </c>
      <c r="C25" s="86"/>
      <c r="D25" s="86"/>
    </row>
    <row r="26" spans="1:4" ht="25.5" x14ac:dyDescent="0.2">
      <c r="A26" s="85" t="s">
        <v>134</v>
      </c>
      <c r="B26" s="86" t="s">
        <v>95</v>
      </c>
      <c r="C26" s="86"/>
      <c r="D26" s="86"/>
    </row>
    <row r="27" spans="1:4" ht="25.5" x14ac:dyDescent="0.2">
      <c r="A27" s="85" t="s">
        <v>135</v>
      </c>
      <c r="B27" s="86" t="s">
        <v>347</v>
      </c>
      <c r="C27" s="86"/>
      <c r="D27" s="86"/>
    </row>
    <row r="28" spans="1:4" x14ac:dyDescent="0.2">
      <c r="A28" s="85" t="s">
        <v>68</v>
      </c>
      <c r="B28" s="86" t="s">
        <v>92</v>
      </c>
      <c r="C28" s="86"/>
      <c r="D28" s="86"/>
    </row>
    <row r="29" spans="1:4" ht="25.5" x14ac:dyDescent="0.2">
      <c r="A29" s="85" t="s">
        <v>139</v>
      </c>
      <c r="B29" s="86" t="s">
        <v>348</v>
      </c>
      <c r="C29" s="86"/>
      <c r="D29" s="86"/>
    </row>
    <row r="30" spans="1:4" ht="25.5" x14ac:dyDescent="0.2">
      <c r="A30" s="85" t="s">
        <v>349</v>
      </c>
      <c r="B30" s="86" t="s">
        <v>350</v>
      </c>
      <c r="C30" s="86"/>
      <c r="D30" s="86"/>
    </row>
    <row r="31" spans="1:4" ht="25.5" x14ac:dyDescent="0.2">
      <c r="A31" s="85" t="s">
        <v>117</v>
      </c>
      <c r="B31" s="86" t="s">
        <v>80</v>
      </c>
      <c r="C31" s="86"/>
      <c r="D31" s="86"/>
    </row>
    <row r="32" spans="1:4" ht="25.5" x14ac:dyDescent="0.2">
      <c r="A32" s="85" t="s">
        <v>116</v>
      </c>
      <c r="B32" s="86" t="s">
        <v>81</v>
      </c>
      <c r="C32" s="86"/>
      <c r="D32" s="86"/>
    </row>
    <row r="33" spans="1:4" ht="25.5" x14ac:dyDescent="0.2">
      <c r="A33" s="85" t="s">
        <v>128</v>
      </c>
      <c r="B33" s="86" t="s">
        <v>97</v>
      </c>
      <c r="C33" s="86"/>
      <c r="D33" s="86"/>
    </row>
    <row r="34" spans="1:4" ht="25.5" x14ac:dyDescent="0.2">
      <c r="A34" s="85" t="s">
        <v>127</v>
      </c>
      <c r="B34" s="86" t="s">
        <v>98</v>
      </c>
      <c r="C34" s="86"/>
      <c r="D34" s="86"/>
    </row>
    <row r="35" spans="1:4" ht="25.5" x14ac:dyDescent="0.2">
      <c r="A35" s="85" t="s">
        <v>126</v>
      </c>
      <c r="B35" s="86" t="s">
        <v>351</v>
      </c>
      <c r="C35" s="86"/>
      <c r="D35" s="86"/>
    </row>
    <row r="36" spans="1:4" ht="25.5" x14ac:dyDescent="0.2">
      <c r="A36" s="85" t="s">
        <v>125</v>
      </c>
      <c r="B36" s="86" t="s">
        <v>352</v>
      </c>
      <c r="C36" s="86"/>
      <c r="D36" s="86"/>
    </row>
    <row r="38" spans="1:4" s="90" customFormat="1" x14ac:dyDescent="0.2">
      <c r="A38" s="89" t="s">
        <v>229</v>
      </c>
    </row>
    <row r="39" spans="1:4" s="90" customFormat="1" x14ac:dyDescent="0.2">
      <c r="A39" s="91" t="s">
        <v>353</v>
      </c>
    </row>
    <row r="40" spans="1:4" s="90" customFormat="1" x14ac:dyDescent="0.2">
      <c r="A40" s="91" t="s">
        <v>354</v>
      </c>
    </row>
    <row r="41" spans="1:4" s="90" customFormat="1" x14ac:dyDescent="0.2">
      <c r="A41" s="91" t="s">
        <v>355</v>
      </c>
    </row>
    <row r="42" spans="1:4" x14ac:dyDescent="0.2">
      <c r="A42" s="92" t="s">
        <v>356</v>
      </c>
    </row>
    <row r="43" spans="1:4" x14ac:dyDescent="0.2">
      <c r="A43" s="92" t="s">
        <v>357</v>
      </c>
    </row>
    <row r="44" spans="1:4" x14ac:dyDescent="0.2">
      <c r="A44" s="92" t="s">
        <v>358</v>
      </c>
    </row>
  </sheetData>
  <mergeCells count="3">
    <mergeCell ref="A5:A6"/>
    <mergeCell ref="B5:B6"/>
    <mergeCell ref="C5:D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E28"/>
  <sheetViews>
    <sheetView zoomScaleNormal="100" workbookViewId="0">
      <selection activeCell="C6" sqref="C6"/>
    </sheetView>
  </sheetViews>
  <sheetFormatPr defaultColWidth="12.5703125" defaultRowHeight="12.75" x14ac:dyDescent="0.2"/>
  <cols>
    <col min="1" max="1" width="58.7109375" style="103" customWidth="1"/>
    <col min="2" max="3" width="15.5703125" style="103" customWidth="1"/>
    <col min="4" max="5" width="18.140625" style="103" customWidth="1"/>
    <col min="6" max="16384" width="12.5703125" style="103"/>
  </cols>
  <sheetData>
    <row r="1" spans="1:5" ht="18" x14ac:dyDescent="0.25">
      <c r="A1" s="6" t="s">
        <v>0</v>
      </c>
    </row>
    <row r="2" spans="1:5" ht="18" x14ac:dyDescent="0.25">
      <c r="A2" s="172"/>
    </row>
    <row r="3" spans="1:5" ht="18.75" thickBot="1" x14ac:dyDescent="0.3">
      <c r="A3" s="8" t="s">
        <v>201</v>
      </c>
    </row>
    <row r="4" spans="1:5" ht="13.5" thickBot="1" x14ac:dyDescent="0.25">
      <c r="A4" s="110" t="s">
        <v>196</v>
      </c>
      <c r="B4" s="93" t="s">
        <v>185</v>
      </c>
      <c r="C4" s="93" t="s">
        <v>186</v>
      </c>
      <c r="D4" s="93" t="s">
        <v>380</v>
      </c>
      <c r="E4" s="94" t="s">
        <v>204</v>
      </c>
    </row>
    <row r="5" spans="1:5" x14ac:dyDescent="0.2">
      <c r="A5" s="112" t="s">
        <v>202</v>
      </c>
      <c r="B5" s="113"/>
      <c r="C5" s="114"/>
      <c r="D5" s="95"/>
      <c r="E5" s="96"/>
    </row>
    <row r="6" spans="1:5" x14ac:dyDescent="0.2">
      <c r="A6" s="115" t="s">
        <v>223</v>
      </c>
      <c r="B6" s="116">
        <f>B5-B7</f>
        <v>0</v>
      </c>
      <c r="C6" s="117"/>
      <c r="D6" s="95"/>
      <c r="E6" s="96"/>
    </row>
    <row r="7" spans="1:5" ht="13.5" thickBot="1" x14ac:dyDescent="0.25">
      <c r="A7" s="118" t="s">
        <v>331</v>
      </c>
      <c r="B7" s="173">
        <f>B8+B9</f>
        <v>0</v>
      </c>
      <c r="C7" s="117"/>
      <c r="D7" s="95"/>
      <c r="E7" s="96"/>
    </row>
    <row r="8" spans="1:5" ht="13.5" thickBot="1" x14ac:dyDescent="0.25">
      <c r="A8" s="174" t="s">
        <v>332</v>
      </c>
      <c r="B8" s="175"/>
      <c r="C8" s="176"/>
      <c r="D8" s="95"/>
      <c r="E8" s="96"/>
    </row>
    <row r="9" spans="1:5" x14ac:dyDescent="0.2">
      <c r="A9" s="132" t="s">
        <v>333</v>
      </c>
      <c r="B9" s="177"/>
      <c r="C9" s="129"/>
      <c r="D9" s="95"/>
      <c r="E9" s="96"/>
    </row>
    <row r="10" spans="1:5" ht="13.5" thickBot="1" x14ac:dyDescent="0.25">
      <c r="A10" s="118" t="s">
        <v>223</v>
      </c>
      <c r="B10" s="130">
        <f>B9-B11</f>
        <v>0</v>
      </c>
      <c r="C10" s="131">
        <f>C11</f>
        <v>0</v>
      </c>
      <c r="D10" s="95"/>
      <c r="E10" s="96"/>
    </row>
    <row r="11" spans="1:5" x14ac:dyDescent="0.2">
      <c r="A11" s="132" t="s">
        <v>203</v>
      </c>
      <c r="B11" s="133">
        <f>SUM(B12:B16)</f>
        <v>0</v>
      </c>
      <c r="C11" s="134">
        <f>C12+C13+C14+C15+C16</f>
        <v>0</v>
      </c>
      <c r="D11" s="95"/>
      <c r="E11" s="96"/>
    </row>
    <row r="12" spans="1:5" x14ac:dyDescent="0.2">
      <c r="A12" s="115" t="s">
        <v>219</v>
      </c>
      <c r="B12" s="135">
        <f>B17</f>
        <v>0</v>
      </c>
      <c r="C12" s="136">
        <f>C17</f>
        <v>0</v>
      </c>
      <c r="D12" s="95"/>
      <c r="E12" s="96"/>
    </row>
    <row r="13" spans="1:5" x14ac:dyDescent="0.2">
      <c r="A13" s="115" t="s">
        <v>284</v>
      </c>
      <c r="B13" s="137"/>
      <c r="C13" s="138"/>
      <c r="D13" s="95"/>
      <c r="E13" s="96"/>
    </row>
    <row r="14" spans="1:5" x14ac:dyDescent="0.2">
      <c r="A14" s="115" t="s">
        <v>285</v>
      </c>
      <c r="B14" s="137"/>
      <c r="C14" s="138"/>
      <c r="D14" s="95"/>
      <c r="E14" s="96"/>
    </row>
    <row r="15" spans="1:5" x14ac:dyDescent="0.2">
      <c r="A15" s="115" t="s">
        <v>286</v>
      </c>
      <c r="B15" s="137"/>
      <c r="C15" s="138"/>
      <c r="D15" s="95"/>
      <c r="E15" s="96"/>
    </row>
    <row r="16" spans="1:5" ht="13.5" thickBot="1" x14ac:dyDescent="0.25">
      <c r="A16" s="118" t="s">
        <v>287</v>
      </c>
      <c r="B16" s="139"/>
      <c r="C16" s="140"/>
      <c r="D16" s="95"/>
      <c r="E16" s="96"/>
    </row>
    <row r="17" spans="1:5" x14ac:dyDescent="0.2">
      <c r="A17" s="112" t="s">
        <v>250</v>
      </c>
      <c r="B17" s="141">
        <f>B18+B19+B20</f>
        <v>0</v>
      </c>
      <c r="C17" s="142">
        <f>C18+C19+C20</f>
        <v>0</v>
      </c>
      <c r="D17" s="95"/>
      <c r="E17" s="96"/>
    </row>
    <row r="18" spans="1:5" x14ac:dyDescent="0.2">
      <c r="A18" s="115" t="s">
        <v>220</v>
      </c>
      <c r="B18" s="143"/>
      <c r="C18" s="144"/>
      <c r="D18" s="95"/>
      <c r="E18" s="96"/>
    </row>
    <row r="19" spans="1:5" x14ac:dyDescent="0.2">
      <c r="A19" s="115" t="s">
        <v>221</v>
      </c>
      <c r="B19" s="143"/>
      <c r="C19" s="144"/>
      <c r="D19" s="95"/>
      <c r="E19" s="96"/>
    </row>
    <row r="20" spans="1:5" ht="13.5" thickBot="1" x14ac:dyDescent="0.25">
      <c r="A20" s="118" t="s">
        <v>222</v>
      </c>
      <c r="B20" s="145"/>
      <c r="C20" s="146"/>
      <c r="D20" s="97"/>
      <c r="E20" s="98"/>
    </row>
    <row r="22" spans="1:5" x14ac:dyDescent="0.2">
      <c r="A22" s="103" t="s">
        <v>383</v>
      </c>
    </row>
    <row r="24" spans="1:5" x14ac:dyDescent="0.2">
      <c r="A24" s="147" t="s">
        <v>385</v>
      </c>
    </row>
    <row r="25" spans="1:5" x14ac:dyDescent="0.2">
      <c r="A25" s="148" t="s">
        <v>384</v>
      </c>
    </row>
    <row r="26" spans="1:5" x14ac:dyDescent="0.2">
      <c r="A26" s="103" t="s">
        <v>354</v>
      </c>
    </row>
    <row r="27" spans="1:5" x14ac:dyDescent="0.2">
      <c r="A27" s="103" t="s">
        <v>355</v>
      </c>
    </row>
    <row r="28" spans="1:5" x14ac:dyDescent="0.2">
      <c r="A28" s="103" t="s">
        <v>381</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D20"/>
  <sheetViews>
    <sheetView zoomScaleNormal="100" workbookViewId="0">
      <selection activeCell="A8" sqref="A8"/>
    </sheetView>
  </sheetViews>
  <sheetFormatPr defaultColWidth="12.5703125" defaultRowHeight="12.75" x14ac:dyDescent="0.2"/>
  <cols>
    <col min="1" max="1" width="53.140625" style="103" bestFit="1" customWidth="1"/>
    <col min="2" max="2" width="15.5703125" style="103" customWidth="1"/>
    <col min="3" max="3" width="36.140625" style="103" customWidth="1"/>
    <col min="4" max="4" width="17.7109375" style="103" bestFit="1" customWidth="1"/>
    <col min="5" max="16384" width="12.5703125" style="103"/>
  </cols>
  <sheetData>
    <row r="1" spans="1:4" ht="18" x14ac:dyDescent="0.25">
      <c r="A1" s="6" t="s">
        <v>0</v>
      </c>
    </row>
    <row r="2" spans="1:4" ht="18" x14ac:dyDescent="0.25">
      <c r="A2" s="172"/>
    </row>
    <row r="3" spans="1:4" ht="18.75" thickBot="1" x14ac:dyDescent="0.3">
      <c r="A3" s="8" t="s">
        <v>251</v>
      </c>
    </row>
    <row r="4" spans="1:4" ht="13.5" thickBot="1" x14ac:dyDescent="0.25">
      <c r="A4" s="110" t="s">
        <v>196</v>
      </c>
      <c r="B4" s="93" t="s">
        <v>185</v>
      </c>
      <c r="C4" s="93" t="s">
        <v>380</v>
      </c>
      <c r="D4" s="93" t="s">
        <v>204</v>
      </c>
    </row>
    <row r="5" spans="1:4" x14ac:dyDescent="0.2">
      <c r="A5" s="163" t="s">
        <v>256</v>
      </c>
      <c r="B5" s="164">
        <f>SUMIF('G-4.1 SG&amp;A listing'!C:C,"Yes",'G-4.1 SG&amp;A listing'!F:F)</f>
        <v>0</v>
      </c>
      <c r="C5" s="99" t="s">
        <v>382</v>
      </c>
      <c r="D5" s="99"/>
    </row>
    <row r="6" spans="1:4" ht="13.5" thickBot="1" x14ac:dyDescent="0.25">
      <c r="A6" s="165" t="s">
        <v>223</v>
      </c>
      <c r="B6" s="166">
        <f>B5-B7</f>
        <v>0</v>
      </c>
      <c r="C6" s="100"/>
      <c r="D6" s="100"/>
    </row>
    <row r="7" spans="1:4" x14ac:dyDescent="0.2">
      <c r="A7" s="163" t="s">
        <v>257</v>
      </c>
      <c r="B7" s="164">
        <f>SUM(B8:B12)</f>
        <v>0</v>
      </c>
      <c r="C7" s="99"/>
      <c r="D7" s="99"/>
    </row>
    <row r="8" spans="1:4" x14ac:dyDescent="0.2">
      <c r="A8" s="167" t="s">
        <v>253</v>
      </c>
      <c r="B8" s="168"/>
      <c r="C8" s="101"/>
      <c r="D8" s="101"/>
    </row>
    <row r="9" spans="1:4" x14ac:dyDescent="0.2">
      <c r="A9" s="167" t="s">
        <v>252</v>
      </c>
      <c r="B9" s="168"/>
      <c r="C9" s="101"/>
      <c r="D9" s="101"/>
    </row>
    <row r="10" spans="1:4" x14ac:dyDescent="0.2">
      <c r="A10" s="167" t="s">
        <v>258</v>
      </c>
      <c r="B10" s="169"/>
      <c r="C10" s="101"/>
      <c r="D10" s="101"/>
    </row>
    <row r="11" spans="1:4" x14ac:dyDescent="0.2">
      <c r="A11" s="167" t="s">
        <v>283</v>
      </c>
      <c r="B11" s="169"/>
      <c r="C11" s="101"/>
      <c r="D11" s="101"/>
    </row>
    <row r="12" spans="1:4" ht="13.5" thickBot="1" x14ac:dyDescent="0.25">
      <c r="A12" s="170" t="s">
        <v>259</v>
      </c>
      <c r="B12" s="171"/>
      <c r="C12" s="102"/>
      <c r="D12" s="102"/>
    </row>
    <row r="14" spans="1:4" x14ac:dyDescent="0.2">
      <c r="A14" s="103" t="s">
        <v>383</v>
      </c>
    </row>
    <row r="16" spans="1:4" x14ac:dyDescent="0.2">
      <c r="A16" s="147" t="s">
        <v>385</v>
      </c>
    </row>
    <row r="17" spans="1:1" x14ac:dyDescent="0.2">
      <c r="A17" s="148" t="s">
        <v>384</v>
      </c>
    </row>
    <row r="18" spans="1:1" x14ac:dyDescent="0.2">
      <c r="A18" s="103" t="s">
        <v>354</v>
      </c>
    </row>
    <row r="19" spans="1:1" x14ac:dyDescent="0.2">
      <c r="A19" s="103" t="s">
        <v>355</v>
      </c>
    </row>
    <row r="20" spans="1:1" x14ac:dyDescent="0.2">
      <c r="A20" s="103" t="s">
        <v>381</v>
      </c>
    </row>
  </sheetData>
  <pageMargins left="0.25" right="0.25" top="0.75" bottom="0.75" header="0.3" footer="0.3"/>
  <pageSetup paperSize="9" scale="60" orientation="landscape" horizontalDpi="300" vertic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N46"/>
  <sheetViews>
    <sheetView showZeros="0" tabSelected="1" zoomScaleNormal="100" workbookViewId="0">
      <selection activeCell="C21" sqref="C21"/>
    </sheetView>
  </sheetViews>
  <sheetFormatPr defaultRowHeight="12.75" x14ac:dyDescent="0.2"/>
  <cols>
    <col min="1" max="1" width="20.7109375" style="10" customWidth="1"/>
    <col min="2" max="37" width="10.7109375" customWidth="1"/>
  </cols>
  <sheetData>
    <row r="1" spans="1:40" s="2" customFormat="1" ht="18" x14ac:dyDescent="0.25">
      <c r="A1" s="6" t="s">
        <v>0</v>
      </c>
    </row>
    <row r="2" spans="1:40" s="2" customFormat="1" ht="18" x14ac:dyDescent="0.25">
      <c r="A2" s="7"/>
      <c r="B2" s="4"/>
      <c r="C2" s="4"/>
      <c r="D2" s="4"/>
      <c r="E2" s="4"/>
      <c r="F2" s="4"/>
      <c r="G2" s="4"/>
      <c r="H2" s="4"/>
    </row>
    <row r="3" spans="1:40" s="2" customFormat="1" ht="18" x14ac:dyDescent="0.25">
      <c r="A3" s="8" t="s">
        <v>322</v>
      </c>
    </row>
    <row r="4" spans="1:40" s="2" customFormat="1" ht="18" x14ac:dyDescent="0.25">
      <c r="A4" s="21"/>
      <c r="B4" s="22"/>
      <c r="C4" s="22"/>
      <c r="D4" s="22"/>
      <c r="E4" s="22"/>
      <c r="F4" s="22"/>
      <c r="G4" s="22"/>
      <c r="H4" s="22"/>
      <c r="I4" s="22"/>
      <c r="J4" s="22"/>
      <c r="K4" s="22"/>
      <c r="L4" s="22"/>
      <c r="M4" s="22"/>
      <c r="N4" s="22"/>
      <c r="O4" s="22"/>
      <c r="P4" s="22"/>
      <c r="Q4" s="22"/>
      <c r="R4" s="22"/>
      <c r="S4" s="22"/>
      <c r="T4" s="22"/>
      <c r="U4" s="22"/>
      <c r="V4" s="22"/>
      <c r="AB4" s="22"/>
      <c r="AC4" s="22"/>
      <c r="AE4" s="22"/>
      <c r="AG4" s="22"/>
      <c r="AI4" s="22"/>
      <c r="AJ4" s="22"/>
      <c r="AK4" s="22"/>
      <c r="AL4" s="22"/>
      <c r="AN4" s="22"/>
    </row>
    <row r="5" spans="1:40" s="23" customFormat="1" ht="63.75" x14ac:dyDescent="0.2">
      <c r="A5" s="21" t="s">
        <v>82</v>
      </c>
      <c r="B5" s="22" t="s">
        <v>83</v>
      </c>
      <c r="C5" s="178" t="s">
        <v>395</v>
      </c>
      <c r="D5" s="22" t="s">
        <v>261</v>
      </c>
      <c r="E5" s="22" t="s">
        <v>289</v>
      </c>
      <c r="F5" s="190" t="s">
        <v>422</v>
      </c>
      <c r="G5" s="22" t="s">
        <v>84</v>
      </c>
      <c r="H5" s="22" t="s">
        <v>85</v>
      </c>
      <c r="I5" s="22" t="s">
        <v>86</v>
      </c>
      <c r="J5" s="22" t="s">
        <v>87</v>
      </c>
      <c r="K5" s="22" t="s">
        <v>104</v>
      </c>
      <c r="L5" s="22" t="s">
        <v>88</v>
      </c>
      <c r="M5" s="22" t="s">
        <v>100</v>
      </c>
      <c r="N5" s="22" t="s">
        <v>113</v>
      </c>
      <c r="O5" s="5" t="s">
        <v>396</v>
      </c>
      <c r="P5" s="5" t="s">
        <v>397</v>
      </c>
      <c r="Q5" s="22" t="s">
        <v>90</v>
      </c>
      <c r="R5" s="22" t="s">
        <v>142</v>
      </c>
      <c r="S5" s="22" t="s">
        <v>76</v>
      </c>
      <c r="T5" s="22" t="s">
        <v>77</v>
      </c>
      <c r="U5" s="22" t="s">
        <v>91</v>
      </c>
      <c r="V5" s="22" t="s">
        <v>93</v>
      </c>
      <c r="W5" s="22" t="s">
        <v>111</v>
      </c>
      <c r="X5" s="22" t="s">
        <v>79</v>
      </c>
      <c r="Y5" s="22" t="s">
        <v>118</v>
      </c>
      <c r="Z5" s="22" t="s">
        <v>80</v>
      </c>
      <c r="AA5" s="22" t="s">
        <v>119</v>
      </c>
      <c r="AB5" s="22" t="s">
        <v>81</v>
      </c>
      <c r="AC5" s="22" t="s">
        <v>120</v>
      </c>
      <c r="AD5" s="22" t="s">
        <v>97</v>
      </c>
      <c r="AE5" s="22" t="s">
        <v>121</v>
      </c>
      <c r="AF5" s="22" t="s">
        <v>98</v>
      </c>
      <c r="AG5" s="22" t="s">
        <v>122</v>
      </c>
      <c r="AH5" s="22" t="s">
        <v>123</v>
      </c>
      <c r="AI5" s="22" t="s">
        <v>124</v>
      </c>
      <c r="AJ5" s="22" t="s">
        <v>299</v>
      </c>
      <c r="AK5" s="22" t="s">
        <v>298</v>
      </c>
    </row>
    <row r="6" spans="1:40" s="19" customFormat="1" x14ac:dyDescent="0.2">
      <c r="A6" s="19" t="s">
        <v>50</v>
      </c>
      <c r="B6" s="19" t="s">
        <v>51</v>
      </c>
      <c r="C6" s="19" t="s">
        <v>263</v>
      </c>
      <c r="D6" s="19" t="s">
        <v>262</v>
      </c>
      <c r="E6" s="19" t="s">
        <v>262</v>
      </c>
      <c r="F6" s="19" t="s">
        <v>423</v>
      </c>
      <c r="G6" s="19" t="s">
        <v>52</v>
      </c>
      <c r="J6" s="19" t="s">
        <v>53</v>
      </c>
      <c r="K6" s="19" t="s">
        <v>54</v>
      </c>
      <c r="L6" s="19" t="s">
        <v>55</v>
      </c>
      <c r="M6" s="19" t="s">
        <v>56</v>
      </c>
      <c r="N6" s="19" t="s">
        <v>57</v>
      </c>
      <c r="O6" s="19" t="s">
        <v>398</v>
      </c>
      <c r="P6" s="19" t="s">
        <v>399</v>
      </c>
      <c r="Q6" s="19" t="s">
        <v>59</v>
      </c>
      <c r="R6" s="19" t="s">
        <v>107</v>
      </c>
      <c r="S6" s="19" t="s">
        <v>60</v>
      </c>
      <c r="T6" s="19" t="s">
        <v>61</v>
      </c>
      <c r="U6" s="19" t="s">
        <v>62</v>
      </c>
      <c r="V6" s="19" t="s">
        <v>63</v>
      </c>
      <c r="W6" s="19" t="s">
        <v>109</v>
      </c>
      <c r="X6" s="19" t="s">
        <v>64</v>
      </c>
      <c r="Y6" s="19" t="s">
        <v>114</v>
      </c>
      <c r="Z6" s="19" t="s">
        <v>65</v>
      </c>
      <c r="AA6" s="19" t="s">
        <v>108</v>
      </c>
      <c r="AB6" s="19" t="s">
        <v>66</v>
      </c>
      <c r="AC6" s="19" t="s">
        <v>134</v>
      </c>
      <c r="AD6" s="19" t="s">
        <v>67</v>
      </c>
      <c r="AE6" s="19" t="s">
        <v>135</v>
      </c>
      <c r="AF6" s="19" t="s">
        <v>68</v>
      </c>
      <c r="AG6" s="19" t="s">
        <v>138</v>
      </c>
      <c r="AH6" s="19" t="s">
        <v>69</v>
      </c>
      <c r="AI6" s="19" t="s">
        <v>148</v>
      </c>
      <c r="AJ6" s="19" t="s">
        <v>70</v>
      </c>
      <c r="AK6" s="19" t="s">
        <v>139</v>
      </c>
    </row>
    <row r="7" spans="1:40" x14ac:dyDescent="0.2">
      <c r="A7" s="9"/>
      <c r="D7" t="str">
        <f>CONCATENATE(C7)</f>
        <v/>
      </c>
      <c r="E7" t="str">
        <f>CONCATENATE(C7)</f>
        <v/>
      </c>
      <c r="I7" s="24"/>
      <c r="J7" s="24"/>
      <c r="K7" s="25">
        <f>VALUE(ROUNDUP(MONTH(J7)/12*4,0)*3&amp;"/"&amp;YEAR(J7))</f>
        <v>61</v>
      </c>
      <c r="N7" s="31"/>
      <c r="O7" s="30"/>
      <c r="P7" s="30"/>
      <c r="Q7" s="29"/>
      <c r="R7" s="29" t="e">
        <f>Q7/O7</f>
        <v>#DIV/0!</v>
      </c>
      <c r="S7" s="29"/>
      <c r="T7" s="29"/>
      <c r="U7" s="29"/>
      <c r="V7" s="29">
        <f>Q7-S7-T7+U7</f>
        <v>0</v>
      </c>
      <c r="W7" s="29" t="e">
        <f>V7/O7</f>
        <v>#DIV/0!</v>
      </c>
      <c r="X7" s="29"/>
      <c r="Y7" s="29" t="e">
        <f>X7/O7</f>
        <v>#DIV/0!</v>
      </c>
      <c r="Z7" s="29"/>
      <c r="AA7" s="29" t="e">
        <f>Z7/O7</f>
        <v>#DIV/0!</v>
      </c>
      <c r="AB7" s="29"/>
      <c r="AC7" s="29" t="e">
        <f>AB7/O7</f>
        <v>#DIV/0!</v>
      </c>
      <c r="AD7" s="29"/>
      <c r="AE7" s="29" t="e">
        <f>AD7/O7</f>
        <v>#DIV/0!</v>
      </c>
      <c r="AF7" s="29"/>
      <c r="AG7" s="29" t="e">
        <f>AF7/O7</f>
        <v>#DIV/0!</v>
      </c>
      <c r="AH7" s="29"/>
      <c r="AI7" s="29" t="e">
        <f>AH7/O7</f>
        <v>#DIV/0!</v>
      </c>
      <c r="AJ7" s="29"/>
      <c r="AK7" s="29" t="e">
        <f>AJ7/O7</f>
        <v>#DIV/0!</v>
      </c>
    </row>
    <row r="8" spans="1:40" x14ac:dyDescent="0.2">
      <c r="A8" s="9"/>
      <c r="J8" s="24"/>
      <c r="K8" s="25"/>
    </row>
    <row r="9" spans="1:40" x14ac:dyDescent="0.2">
      <c r="A9" s="11" t="s">
        <v>1</v>
      </c>
      <c r="B9" s="13" t="s">
        <v>41</v>
      </c>
      <c r="C9" s="13"/>
      <c r="D9" s="12"/>
      <c r="E9" s="12"/>
      <c r="F9" s="12"/>
    </row>
    <row r="10" spans="1:40" x14ac:dyDescent="0.2">
      <c r="A10" s="11"/>
      <c r="B10" s="13" t="s">
        <v>42</v>
      </c>
      <c r="C10" s="13"/>
      <c r="D10" s="12"/>
      <c r="E10" s="12"/>
      <c r="F10" s="12"/>
    </row>
    <row r="11" spans="1:40" x14ac:dyDescent="0.2">
      <c r="A11" s="11" t="s">
        <v>2</v>
      </c>
      <c r="B11" s="13" t="s">
        <v>171</v>
      </c>
      <c r="C11" s="13"/>
      <c r="D11" s="12"/>
      <c r="E11" s="12"/>
      <c r="F11" s="12"/>
    </row>
    <row r="12" spans="1:40" x14ac:dyDescent="0.2">
      <c r="A12" s="11" t="s">
        <v>263</v>
      </c>
      <c r="B12" s="13" t="s">
        <v>281</v>
      </c>
      <c r="C12" s="13"/>
      <c r="D12" s="12"/>
      <c r="E12" s="12"/>
      <c r="F12" s="12"/>
    </row>
    <row r="13" spans="1:40" x14ac:dyDescent="0.2">
      <c r="A13" s="11" t="s">
        <v>262</v>
      </c>
      <c r="B13" s="13" t="s">
        <v>264</v>
      </c>
      <c r="C13" s="13"/>
      <c r="D13" s="12"/>
      <c r="E13" s="12"/>
      <c r="F13" s="12"/>
    </row>
    <row r="14" spans="1:40" x14ac:dyDescent="0.2">
      <c r="A14" s="11" t="s">
        <v>423</v>
      </c>
      <c r="B14" s="13" t="s">
        <v>424</v>
      </c>
      <c r="C14" s="13"/>
      <c r="D14" s="12"/>
      <c r="E14" s="12"/>
      <c r="F14" s="12"/>
    </row>
    <row r="15" spans="1:40" x14ac:dyDescent="0.2">
      <c r="A15" s="11" t="s">
        <v>4</v>
      </c>
      <c r="B15" s="13" t="s">
        <v>27</v>
      </c>
      <c r="C15" s="13"/>
      <c r="D15" s="12"/>
      <c r="E15" s="12"/>
      <c r="F15" s="12"/>
    </row>
    <row r="16" spans="1:40" x14ac:dyDescent="0.2">
      <c r="A16" s="11" t="s">
        <v>5</v>
      </c>
      <c r="B16" s="13" t="s">
        <v>172</v>
      </c>
      <c r="C16" s="13"/>
      <c r="D16" s="12"/>
      <c r="E16" s="12"/>
      <c r="F16" s="12"/>
    </row>
    <row r="17" spans="1:6" x14ac:dyDescent="0.2">
      <c r="A17" s="11"/>
      <c r="B17" s="13" t="s">
        <v>282</v>
      </c>
      <c r="C17" s="13"/>
      <c r="D17" s="12"/>
      <c r="E17" s="12"/>
      <c r="F17" s="12"/>
    </row>
    <row r="18" spans="1:6" s="18" customFormat="1" x14ac:dyDescent="0.2">
      <c r="A18" s="16" t="s">
        <v>6</v>
      </c>
      <c r="B18" s="17" t="s">
        <v>143</v>
      </c>
      <c r="C18" s="17"/>
      <c r="D18" s="20"/>
      <c r="E18" s="20"/>
      <c r="F18" s="20"/>
    </row>
    <row r="19" spans="1:6" s="18" customFormat="1" x14ac:dyDescent="0.2">
      <c r="A19" s="16" t="s">
        <v>7</v>
      </c>
      <c r="B19" s="17" t="s">
        <v>183</v>
      </c>
      <c r="C19" s="17"/>
      <c r="D19" s="20"/>
      <c r="E19" s="20"/>
      <c r="F19" s="20"/>
    </row>
    <row r="20" spans="1:6" s="18" customFormat="1" x14ac:dyDescent="0.2">
      <c r="A20" s="16" t="s">
        <v>8</v>
      </c>
      <c r="B20" s="17" t="s">
        <v>43</v>
      </c>
      <c r="C20" s="17"/>
    </row>
    <row r="21" spans="1:6" s="18" customFormat="1" x14ac:dyDescent="0.2">
      <c r="A21" s="16" t="s">
        <v>9</v>
      </c>
      <c r="B21" s="17" t="s">
        <v>173</v>
      </c>
      <c r="C21" s="17"/>
    </row>
    <row r="22" spans="1:6" s="18" customFormat="1" x14ac:dyDescent="0.2">
      <c r="A22" s="16" t="s">
        <v>398</v>
      </c>
      <c r="B22" s="17" t="s">
        <v>400</v>
      </c>
      <c r="C22" s="17"/>
    </row>
    <row r="23" spans="1:6" s="18" customFormat="1" x14ac:dyDescent="0.2">
      <c r="A23" s="16" t="s">
        <v>399</v>
      </c>
      <c r="B23" s="17" t="s">
        <v>401</v>
      </c>
      <c r="C23" s="17"/>
    </row>
    <row r="24" spans="1:6" s="18" customFormat="1" x14ac:dyDescent="0.2">
      <c r="A24" s="16" t="s">
        <v>10</v>
      </c>
      <c r="B24" s="17" t="s">
        <v>29</v>
      </c>
      <c r="C24" s="17"/>
    </row>
    <row r="25" spans="1:6" s="18" customFormat="1" x14ac:dyDescent="0.2">
      <c r="A25" s="16" t="s">
        <v>170</v>
      </c>
      <c r="B25" s="17" t="s">
        <v>175</v>
      </c>
      <c r="C25" s="17"/>
    </row>
    <row r="26" spans="1:6" s="18" customFormat="1" x14ac:dyDescent="0.2">
      <c r="A26" s="16" t="s">
        <v>11</v>
      </c>
      <c r="B26" s="17" t="s">
        <v>176</v>
      </c>
      <c r="C26" s="17"/>
    </row>
    <row r="27" spans="1:6" s="18" customFormat="1" x14ac:dyDescent="0.2">
      <c r="A27" s="16" t="s">
        <v>12</v>
      </c>
      <c r="B27" s="17" t="s">
        <v>273</v>
      </c>
      <c r="C27" s="17"/>
    </row>
    <row r="28" spans="1:6" s="18" customFormat="1" x14ac:dyDescent="0.2">
      <c r="A28" s="16" t="s">
        <v>13</v>
      </c>
      <c r="B28" s="17" t="s">
        <v>389</v>
      </c>
      <c r="C28" s="17"/>
    </row>
    <row r="29" spans="1:6" s="18" customFormat="1" x14ac:dyDescent="0.2">
      <c r="A29" s="16" t="s">
        <v>14</v>
      </c>
      <c r="B29" s="17" t="s">
        <v>387</v>
      </c>
      <c r="C29" s="17"/>
    </row>
    <row r="30" spans="1:6" s="18" customFormat="1" x14ac:dyDescent="0.2">
      <c r="A30" s="16" t="s">
        <v>169</v>
      </c>
      <c r="B30" s="17" t="s">
        <v>174</v>
      </c>
      <c r="C30" s="17"/>
    </row>
    <row r="31" spans="1:6" s="18" customFormat="1" x14ac:dyDescent="0.2">
      <c r="A31" s="16" t="s">
        <v>15</v>
      </c>
      <c r="B31" s="17" t="s">
        <v>31</v>
      </c>
      <c r="C31" s="17"/>
    </row>
    <row r="32" spans="1:6" s="18" customFormat="1" x14ac:dyDescent="0.2">
      <c r="A32" s="16" t="s">
        <v>115</v>
      </c>
      <c r="B32" s="17" t="s">
        <v>177</v>
      </c>
      <c r="C32" s="17"/>
    </row>
    <row r="33" spans="1:3" s="18" customFormat="1" x14ac:dyDescent="0.2">
      <c r="A33" s="16" t="s">
        <v>16</v>
      </c>
      <c r="B33" s="17" t="s">
        <v>44</v>
      </c>
      <c r="C33" s="17"/>
    </row>
    <row r="34" spans="1:3" s="18" customFormat="1" x14ac:dyDescent="0.2">
      <c r="A34" s="16" t="s">
        <v>150</v>
      </c>
      <c r="B34" s="17" t="s">
        <v>178</v>
      </c>
      <c r="C34" s="17"/>
    </row>
    <row r="35" spans="1:3" s="18" customFormat="1" x14ac:dyDescent="0.2">
      <c r="A35" s="16" t="s">
        <v>17</v>
      </c>
      <c r="B35" s="17" t="s">
        <v>45</v>
      </c>
      <c r="C35" s="17"/>
    </row>
    <row r="36" spans="1:3" s="18" customFormat="1" x14ac:dyDescent="0.2">
      <c r="A36" s="16" t="s">
        <v>151</v>
      </c>
      <c r="B36" s="17" t="s">
        <v>179</v>
      </c>
      <c r="C36" s="17"/>
    </row>
    <row r="37" spans="1:3" s="18" customFormat="1" x14ac:dyDescent="0.2">
      <c r="A37" s="16" t="s">
        <v>18</v>
      </c>
      <c r="B37" s="17" t="s">
        <v>37</v>
      </c>
      <c r="C37" s="17"/>
    </row>
    <row r="38" spans="1:3" s="18" customFormat="1" x14ac:dyDescent="0.2">
      <c r="A38" s="16" t="s">
        <v>152</v>
      </c>
      <c r="B38" s="17" t="s">
        <v>180</v>
      </c>
      <c r="C38" s="17"/>
    </row>
    <row r="39" spans="1:3" s="18" customFormat="1" x14ac:dyDescent="0.2">
      <c r="A39" s="16" t="s">
        <v>19</v>
      </c>
      <c r="B39" s="17" t="s">
        <v>38</v>
      </c>
      <c r="C39" s="17"/>
    </row>
    <row r="40" spans="1:3" s="18" customFormat="1" x14ac:dyDescent="0.2">
      <c r="A40" s="16" t="s">
        <v>140</v>
      </c>
      <c r="B40" s="17" t="s">
        <v>181</v>
      </c>
      <c r="C40" s="17"/>
    </row>
    <row r="41" spans="1:3" s="18" customFormat="1" x14ac:dyDescent="0.2">
      <c r="A41" s="16" t="s">
        <v>20</v>
      </c>
      <c r="B41" s="18" t="s">
        <v>46</v>
      </c>
    </row>
    <row r="42" spans="1:3" s="18" customFormat="1" x14ac:dyDescent="0.2">
      <c r="A42" s="16" t="s">
        <v>153</v>
      </c>
      <c r="B42" s="17" t="s">
        <v>182</v>
      </c>
      <c r="C42" s="17"/>
    </row>
    <row r="43" spans="1:3" s="18" customFormat="1" x14ac:dyDescent="0.2">
      <c r="A43" s="16" t="s">
        <v>21</v>
      </c>
      <c r="B43" s="13" t="s">
        <v>297</v>
      </c>
      <c r="C43" s="17"/>
    </row>
    <row r="44" spans="1:3" s="18" customFormat="1" x14ac:dyDescent="0.2">
      <c r="A44" s="16" t="s">
        <v>147</v>
      </c>
      <c r="B44" s="17" t="s">
        <v>295</v>
      </c>
      <c r="C44" s="17"/>
    </row>
    <row r="45" spans="1:3" s="18" customFormat="1" x14ac:dyDescent="0.2">
      <c r="A45" s="16"/>
      <c r="B45" s="17"/>
      <c r="C45" s="17"/>
    </row>
    <row r="46" spans="1:3" s="18" customFormat="1" x14ac:dyDescent="0.2">
      <c r="A46" s="16"/>
      <c r="B46" s="17"/>
      <c r="C46" s="17"/>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opLeftCell="A4" workbookViewId="0">
      <selection activeCell="D19" sqref="D19"/>
    </sheetView>
  </sheetViews>
  <sheetFormatPr defaultRowHeight="12.75" x14ac:dyDescent="0.2"/>
  <cols>
    <col min="1" max="1" width="9" customWidth="1"/>
    <col min="2" max="2" width="28.42578125" customWidth="1"/>
    <col min="3" max="3" width="17.140625" customWidth="1"/>
    <col min="4" max="4" width="18" customWidth="1"/>
  </cols>
  <sheetData>
    <row r="1" spans="1:4" ht="18" x14ac:dyDescent="0.25">
      <c r="A1" s="6" t="s">
        <v>0</v>
      </c>
    </row>
    <row r="2" spans="1:4" ht="18" x14ac:dyDescent="0.25">
      <c r="A2" s="2"/>
    </row>
    <row r="3" spans="1:4" ht="18" x14ac:dyDescent="0.25">
      <c r="A3" s="8" t="s">
        <v>359</v>
      </c>
    </row>
    <row r="4" spans="1:4" ht="18" x14ac:dyDescent="0.25">
      <c r="A4" s="2"/>
    </row>
    <row r="5" spans="1:4" ht="12.6" customHeight="1" x14ac:dyDescent="0.2">
      <c r="A5" s="182" t="s">
        <v>338</v>
      </c>
      <c r="B5" s="184" t="s">
        <v>339</v>
      </c>
      <c r="C5" s="186" t="s">
        <v>340</v>
      </c>
      <c r="D5" s="187"/>
    </row>
    <row r="6" spans="1:4" ht="24" x14ac:dyDescent="0.2">
      <c r="A6" s="183"/>
      <c r="B6" s="185"/>
      <c r="C6" s="83" t="s">
        <v>341</v>
      </c>
      <c r="D6" s="84" t="s">
        <v>342</v>
      </c>
    </row>
    <row r="7" spans="1:4" x14ac:dyDescent="0.2">
      <c r="A7" s="85" t="s">
        <v>50</v>
      </c>
      <c r="B7" s="86" t="s">
        <v>82</v>
      </c>
      <c r="C7" s="86"/>
      <c r="D7" s="87"/>
    </row>
    <row r="8" spans="1:4" x14ac:dyDescent="0.2">
      <c r="A8" s="85" t="s">
        <v>51</v>
      </c>
      <c r="B8" s="86" t="s">
        <v>83</v>
      </c>
      <c r="C8" s="86"/>
      <c r="D8" s="87"/>
    </row>
    <row r="9" spans="1:4" x14ac:dyDescent="0.2">
      <c r="A9" s="85" t="s">
        <v>263</v>
      </c>
      <c r="B9" s="86" t="s">
        <v>402</v>
      </c>
      <c r="C9" s="86"/>
      <c r="D9" s="87"/>
    </row>
    <row r="10" spans="1:4" x14ac:dyDescent="0.2">
      <c r="A10" s="85" t="s">
        <v>52</v>
      </c>
      <c r="B10" s="86" t="s">
        <v>84</v>
      </c>
      <c r="C10" s="86"/>
      <c r="D10" s="87"/>
    </row>
    <row r="11" spans="1:4" x14ac:dyDescent="0.2">
      <c r="A11" s="85"/>
      <c r="B11" s="86" t="s">
        <v>85</v>
      </c>
      <c r="C11" s="86"/>
      <c r="D11" s="87"/>
    </row>
    <row r="12" spans="1:4" x14ac:dyDescent="0.2">
      <c r="A12" s="85"/>
      <c r="B12" s="86" t="s">
        <v>86</v>
      </c>
      <c r="C12" s="86"/>
      <c r="D12" s="87"/>
    </row>
    <row r="13" spans="1:4" x14ac:dyDescent="0.2">
      <c r="A13" s="85" t="s">
        <v>53</v>
      </c>
      <c r="B13" s="86" t="s">
        <v>87</v>
      </c>
      <c r="C13" s="86"/>
      <c r="D13" s="87"/>
    </row>
    <row r="14" spans="1:4" x14ac:dyDescent="0.2">
      <c r="A14" s="85" t="s">
        <v>55</v>
      </c>
      <c r="B14" s="86" t="s">
        <v>88</v>
      </c>
      <c r="C14" s="86"/>
      <c r="D14" s="87"/>
    </row>
    <row r="15" spans="1:4" x14ac:dyDescent="0.2">
      <c r="A15" s="85" t="s">
        <v>56</v>
      </c>
      <c r="B15" s="86" t="s">
        <v>100</v>
      </c>
      <c r="C15" s="86"/>
      <c r="D15" s="87"/>
    </row>
    <row r="16" spans="1:4" x14ac:dyDescent="0.2">
      <c r="A16" s="85" t="s">
        <v>57</v>
      </c>
      <c r="B16" s="86" t="s">
        <v>113</v>
      </c>
      <c r="C16" s="86"/>
      <c r="D16" s="87"/>
    </row>
    <row r="17" spans="1:4" x14ac:dyDescent="0.2">
      <c r="A17" s="179" t="s">
        <v>404</v>
      </c>
      <c r="B17" s="86" t="s">
        <v>403</v>
      </c>
      <c r="C17" s="86"/>
      <c r="D17" s="87"/>
    </row>
    <row r="18" spans="1:4" x14ac:dyDescent="0.2">
      <c r="A18" s="179" t="s">
        <v>406</v>
      </c>
      <c r="B18" s="180" t="s">
        <v>405</v>
      </c>
      <c r="C18" s="180"/>
      <c r="D18" s="181"/>
    </row>
    <row r="19" spans="1:4" x14ac:dyDescent="0.2">
      <c r="A19" s="85" t="s">
        <v>59</v>
      </c>
      <c r="B19" s="86" t="s">
        <v>90</v>
      </c>
      <c r="C19" s="86"/>
      <c r="D19" s="87"/>
    </row>
    <row r="20" spans="1:4" x14ac:dyDescent="0.2">
      <c r="A20" s="85" t="s">
        <v>60</v>
      </c>
      <c r="B20" s="86" t="s">
        <v>344</v>
      </c>
      <c r="C20" s="86"/>
      <c r="D20" s="87"/>
    </row>
    <row r="21" spans="1:4" x14ac:dyDescent="0.2">
      <c r="A21" s="85" t="s">
        <v>61</v>
      </c>
      <c r="B21" s="86" t="s">
        <v>345</v>
      </c>
      <c r="C21" s="86"/>
      <c r="D21" s="87"/>
    </row>
    <row r="22" spans="1:4" x14ac:dyDescent="0.2">
      <c r="A22" s="85" t="s">
        <v>62</v>
      </c>
      <c r="B22" s="86" t="s">
        <v>346</v>
      </c>
      <c r="C22" s="86"/>
      <c r="D22" s="87"/>
    </row>
    <row r="23" spans="1:4" ht="25.5" x14ac:dyDescent="0.2">
      <c r="A23" s="85" t="s">
        <v>109</v>
      </c>
      <c r="B23" s="86" t="s">
        <v>93</v>
      </c>
      <c r="C23" s="86"/>
      <c r="D23" s="87"/>
    </row>
    <row r="24" spans="1:4" ht="25.5" x14ac:dyDescent="0.2">
      <c r="A24" s="85" t="s">
        <v>114</v>
      </c>
      <c r="B24" s="86" t="s">
        <v>348</v>
      </c>
      <c r="C24" s="86"/>
      <c r="D24" s="87"/>
    </row>
    <row r="25" spans="1:4" ht="25.5" x14ac:dyDescent="0.2">
      <c r="A25" s="85" t="s">
        <v>360</v>
      </c>
      <c r="B25" s="86" t="s">
        <v>350</v>
      </c>
      <c r="C25" s="86"/>
      <c r="D25" s="87"/>
    </row>
    <row r="26" spans="1:4" ht="25.5" x14ac:dyDescent="0.2">
      <c r="A26" s="85" t="s">
        <v>108</v>
      </c>
      <c r="B26" s="86" t="s">
        <v>80</v>
      </c>
      <c r="C26" s="86"/>
      <c r="D26" s="87"/>
    </row>
    <row r="27" spans="1:4" ht="25.5" x14ac:dyDescent="0.2">
      <c r="A27" s="85" t="s">
        <v>134</v>
      </c>
      <c r="B27" s="86" t="s">
        <v>81</v>
      </c>
      <c r="C27" s="86"/>
      <c r="D27" s="87"/>
    </row>
    <row r="28" spans="1:4" ht="25.5" x14ac:dyDescent="0.2">
      <c r="A28" s="85" t="s">
        <v>135</v>
      </c>
      <c r="B28" s="86" t="s">
        <v>97</v>
      </c>
      <c r="C28" s="86"/>
      <c r="D28" s="87"/>
    </row>
    <row r="29" spans="1:4" ht="25.5" x14ac:dyDescent="0.2">
      <c r="A29" s="85" t="s">
        <v>138</v>
      </c>
      <c r="B29" s="86" t="s">
        <v>98</v>
      </c>
      <c r="C29" s="86"/>
      <c r="D29" s="87"/>
    </row>
    <row r="30" spans="1:4" ht="25.5" x14ac:dyDescent="0.2">
      <c r="A30" s="85" t="s">
        <v>148</v>
      </c>
      <c r="B30" s="86" t="s">
        <v>351</v>
      </c>
      <c r="C30" s="86"/>
      <c r="D30" s="87"/>
    </row>
    <row r="31" spans="1:4" ht="25.5" x14ac:dyDescent="0.2">
      <c r="A31" s="85" t="s">
        <v>139</v>
      </c>
      <c r="B31" s="86" t="s">
        <v>352</v>
      </c>
      <c r="C31" s="86"/>
      <c r="D31" s="87"/>
    </row>
    <row r="32" spans="1:4" s="12" customFormat="1" x14ac:dyDescent="0.2"/>
    <row r="33" spans="1:1" s="162" customFormat="1" x14ac:dyDescent="0.2">
      <c r="A33" s="161" t="s">
        <v>229</v>
      </c>
    </row>
    <row r="34" spans="1:1" s="162" customFormat="1" x14ac:dyDescent="0.2">
      <c r="A34" s="159" t="s">
        <v>361</v>
      </c>
    </row>
    <row r="35" spans="1:1" s="162" customFormat="1" x14ac:dyDescent="0.2">
      <c r="A35" s="159" t="s">
        <v>354</v>
      </c>
    </row>
    <row r="36" spans="1:1" s="12" customFormat="1" x14ac:dyDescent="0.2">
      <c r="A36" s="159" t="s">
        <v>355</v>
      </c>
    </row>
    <row r="37" spans="1:1" s="12" customFormat="1" x14ac:dyDescent="0.2">
      <c r="A37" s="160" t="s">
        <v>356</v>
      </c>
    </row>
    <row r="38" spans="1:1" s="12" customFormat="1" x14ac:dyDescent="0.2">
      <c r="A38" s="160" t="s">
        <v>362</v>
      </c>
    </row>
    <row r="39" spans="1:1" s="12" customFormat="1" x14ac:dyDescent="0.2">
      <c r="A39" s="160" t="s">
        <v>358</v>
      </c>
    </row>
    <row r="40" spans="1:1" s="12" customFormat="1" x14ac:dyDescent="0.2"/>
    <row r="41" spans="1:1" s="12" customFormat="1" x14ac:dyDescent="0.2"/>
  </sheetData>
  <mergeCells count="3">
    <mergeCell ref="A5:A6"/>
    <mergeCell ref="B5:B6"/>
    <mergeCell ref="C5:D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20"/>
  <sheetViews>
    <sheetView showZeros="0" zoomScaleNormal="100" workbookViewId="0">
      <selection activeCell="D5" sqref="D5:E5"/>
    </sheetView>
  </sheetViews>
  <sheetFormatPr defaultRowHeight="12.75" x14ac:dyDescent="0.2"/>
  <cols>
    <col min="1" max="1" width="20.7109375" customWidth="1"/>
    <col min="2" max="8" width="10.7109375" customWidth="1"/>
  </cols>
  <sheetData>
    <row r="1" spans="1:11" s="2" customFormat="1" ht="18" x14ac:dyDescent="0.25">
      <c r="A1" s="6" t="s">
        <v>0</v>
      </c>
    </row>
    <row r="2" spans="1:11" s="2" customFormat="1" ht="18" x14ac:dyDescent="0.25">
      <c r="A2" s="7"/>
      <c r="B2" s="4"/>
      <c r="C2" s="4"/>
      <c r="D2" s="4"/>
      <c r="E2" s="4"/>
    </row>
    <row r="3" spans="1:11" s="2" customFormat="1" ht="18" x14ac:dyDescent="0.25">
      <c r="A3" s="8" t="s">
        <v>195</v>
      </c>
    </row>
    <row r="4" spans="1:11" s="2" customFormat="1" ht="18" x14ac:dyDescent="0.25">
      <c r="A4" s="8"/>
    </row>
    <row r="5" spans="1:11" s="32" customFormat="1" ht="27" x14ac:dyDescent="0.2">
      <c r="A5" s="34" t="s">
        <v>194</v>
      </c>
      <c r="B5" s="5" t="s">
        <v>193</v>
      </c>
      <c r="C5" s="5" t="s">
        <v>83</v>
      </c>
      <c r="D5" s="5" t="s">
        <v>396</v>
      </c>
      <c r="E5" s="5" t="s">
        <v>397</v>
      </c>
      <c r="F5" s="5" t="s">
        <v>192</v>
      </c>
      <c r="G5" s="5" t="s">
        <v>78</v>
      </c>
      <c r="H5" s="5" t="s">
        <v>191</v>
      </c>
      <c r="I5" s="5" t="s">
        <v>89</v>
      </c>
    </row>
    <row r="6" spans="1:11" x14ac:dyDescent="0.2">
      <c r="A6" s="33" t="s">
        <v>50</v>
      </c>
      <c r="B6" s="33" t="s">
        <v>51</v>
      </c>
      <c r="C6" s="33" t="s">
        <v>49</v>
      </c>
      <c r="D6" s="19" t="s">
        <v>407</v>
      </c>
      <c r="E6" s="19" t="s">
        <v>408</v>
      </c>
      <c r="F6" s="33" t="s">
        <v>53</v>
      </c>
      <c r="G6" s="33" t="s">
        <v>54</v>
      </c>
      <c r="H6" s="33" t="s">
        <v>55</v>
      </c>
      <c r="I6" s="33" t="s">
        <v>56</v>
      </c>
    </row>
    <row r="7" spans="1:11" x14ac:dyDescent="0.2">
      <c r="A7" s="33"/>
      <c r="B7" s="33"/>
      <c r="C7" s="33"/>
      <c r="D7" s="33"/>
      <c r="E7" s="33"/>
      <c r="F7" s="33"/>
      <c r="G7" s="33"/>
      <c r="H7" s="33"/>
      <c r="I7" s="33"/>
      <c r="J7" s="33"/>
      <c r="K7" s="33"/>
    </row>
    <row r="8" spans="1:11" x14ac:dyDescent="0.2">
      <c r="A8" s="33"/>
      <c r="B8" s="33"/>
      <c r="C8" s="33"/>
      <c r="D8" s="33"/>
      <c r="E8" s="33"/>
      <c r="F8" s="33"/>
      <c r="G8" s="33"/>
      <c r="H8" s="33"/>
      <c r="I8" s="33"/>
      <c r="J8" s="33"/>
      <c r="K8" s="33"/>
    </row>
    <row r="9" spans="1:11" x14ac:dyDescent="0.2">
      <c r="A9" s="33"/>
      <c r="B9" s="33"/>
      <c r="C9" s="33"/>
      <c r="D9" s="33"/>
      <c r="E9" s="33"/>
      <c r="F9" s="33"/>
      <c r="G9" s="33"/>
      <c r="H9" s="33"/>
      <c r="I9" s="33"/>
      <c r="J9" s="33"/>
      <c r="K9" s="33"/>
    </row>
    <row r="10" spans="1:11" x14ac:dyDescent="0.2">
      <c r="A10" s="11" t="s">
        <v>1</v>
      </c>
      <c r="B10" s="13" t="s">
        <v>308</v>
      </c>
      <c r="C10" s="12"/>
    </row>
    <row r="11" spans="1:11" x14ac:dyDescent="0.2">
      <c r="A11" s="11" t="s">
        <v>2</v>
      </c>
      <c r="B11" s="13" t="s">
        <v>310</v>
      </c>
      <c r="C11" s="12"/>
    </row>
    <row r="12" spans="1:11" x14ac:dyDescent="0.2">
      <c r="A12" s="11" t="s">
        <v>3</v>
      </c>
      <c r="B12" s="13" t="s">
        <v>190</v>
      </c>
      <c r="C12" s="12"/>
    </row>
    <row r="13" spans="1:11" x14ac:dyDescent="0.2">
      <c r="A13" s="11" t="s">
        <v>407</v>
      </c>
      <c r="B13" s="13" t="s">
        <v>410</v>
      </c>
      <c r="C13" s="12"/>
    </row>
    <row r="14" spans="1:11" x14ac:dyDescent="0.2">
      <c r="A14" s="11" t="s">
        <v>408</v>
      </c>
      <c r="B14" s="13" t="s">
        <v>409</v>
      </c>
      <c r="C14" s="12"/>
    </row>
    <row r="15" spans="1:11" x14ac:dyDescent="0.2">
      <c r="A15" s="11" t="s">
        <v>5</v>
      </c>
      <c r="B15" s="13" t="s">
        <v>309</v>
      </c>
      <c r="C15" s="12"/>
    </row>
    <row r="16" spans="1:11" x14ac:dyDescent="0.2">
      <c r="A16" s="11" t="s">
        <v>6</v>
      </c>
      <c r="B16" s="13" t="s">
        <v>189</v>
      </c>
      <c r="C16" s="12"/>
    </row>
    <row r="17" spans="1:2" x14ac:dyDescent="0.2">
      <c r="A17" s="11" t="s">
        <v>7</v>
      </c>
      <c r="B17" t="s">
        <v>188</v>
      </c>
    </row>
    <row r="18" spans="1:2" x14ac:dyDescent="0.2">
      <c r="A18" s="11" t="s">
        <v>8</v>
      </c>
      <c r="B18" t="s">
        <v>187</v>
      </c>
    </row>
    <row r="19" spans="1:2" x14ac:dyDescent="0.2">
      <c r="A19" s="11"/>
    </row>
    <row r="20" spans="1:2" x14ac:dyDescent="0.2">
      <c r="A20" s="11"/>
      <c r="B20" s="13"/>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B11" sqref="B11"/>
    </sheetView>
  </sheetViews>
  <sheetFormatPr defaultRowHeight="12.75" x14ac:dyDescent="0.2"/>
  <cols>
    <col min="1" max="1" width="9" customWidth="1"/>
    <col min="2" max="2" width="27.5703125" customWidth="1"/>
    <col min="3" max="3" width="17.140625" customWidth="1"/>
    <col min="4" max="4" width="17.42578125" customWidth="1"/>
  </cols>
  <sheetData>
    <row r="1" spans="1:4" ht="18" x14ac:dyDescent="0.25">
      <c r="A1" s="6" t="s">
        <v>0</v>
      </c>
    </row>
    <row r="2" spans="1:4" ht="18" x14ac:dyDescent="0.25">
      <c r="A2" s="2"/>
    </row>
    <row r="3" spans="1:4" ht="18" x14ac:dyDescent="0.25">
      <c r="A3" s="8" t="s">
        <v>363</v>
      </c>
    </row>
    <row r="4" spans="1:4" ht="18" x14ac:dyDescent="0.25">
      <c r="A4" s="2"/>
    </row>
    <row r="5" spans="1:4" x14ac:dyDescent="0.2">
      <c r="A5" s="182" t="s">
        <v>338</v>
      </c>
      <c r="B5" s="184" t="s">
        <v>339</v>
      </c>
      <c r="C5" s="186" t="s">
        <v>340</v>
      </c>
      <c r="D5" s="187"/>
    </row>
    <row r="6" spans="1:4" ht="24" x14ac:dyDescent="0.2">
      <c r="A6" s="183"/>
      <c r="B6" s="185"/>
      <c r="C6" s="83" t="s">
        <v>341</v>
      </c>
      <c r="D6" s="84" t="s">
        <v>342</v>
      </c>
    </row>
    <row r="7" spans="1:4" x14ac:dyDescent="0.2">
      <c r="A7" s="85" t="s">
        <v>50</v>
      </c>
      <c r="B7" s="86" t="s">
        <v>194</v>
      </c>
      <c r="C7" s="86"/>
      <c r="D7" s="87"/>
    </row>
    <row r="8" spans="1:4" x14ac:dyDescent="0.2">
      <c r="A8" s="85" t="s">
        <v>51</v>
      </c>
      <c r="B8" s="86" t="s">
        <v>193</v>
      </c>
      <c r="C8" s="86"/>
      <c r="D8" s="87"/>
    </row>
    <row r="9" spans="1:4" x14ac:dyDescent="0.2">
      <c r="A9" s="85" t="s">
        <v>49</v>
      </c>
      <c r="B9" s="86" t="s">
        <v>83</v>
      </c>
      <c r="C9" s="86"/>
      <c r="D9" s="87"/>
    </row>
    <row r="10" spans="1:4" x14ac:dyDescent="0.2">
      <c r="A10" s="179" t="s">
        <v>320</v>
      </c>
      <c r="B10" s="86" t="s">
        <v>403</v>
      </c>
      <c r="C10" s="86"/>
      <c r="D10" s="87"/>
    </row>
    <row r="11" spans="1:4" x14ac:dyDescent="0.2">
      <c r="A11" s="179" t="s">
        <v>411</v>
      </c>
      <c r="B11" s="180" t="s">
        <v>405</v>
      </c>
      <c r="C11" s="180"/>
      <c r="D11" s="181"/>
    </row>
    <row r="12" spans="1:4" x14ac:dyDescent="0.2">
      <c r="A12" s="85" t="s">
        <v>53</v>
      </c>
      <c r="B12" s="86" t="s">
        <v>192</v>
      </c>
      <c r="C12" s="86"/>
      <c r="D12" s="87"/>
    </row>
    <row r="13" spans="1:4" x14ac:dyDescent="0.2">
      <c r="A13" s="85" t="s">
        <v>54</v>
      </c>
      <c r="B13" s="86" t="s">
        <v>78</v>
      </c>
      <c r="C13" s="86"/>
      <c r="D13" s="87"/>
    </row>
    <row r="14" spans="1:4" x14ac:dyDescent="0.2">
      <c r="A14" s="85" t="s">
        <v>55</v>
      </c>
      <c r="B14" s="86" t="s">
        <v>191</v>
      </c>
      <c r="C14" s="86"/>
      <c r="D14" s="87"/>
    </row>
    <row r="15" spans="1:4" x14ac:dyDescent="0.2">
      <c r="A15" s="85" t="s">
        <v>56</v>
      </c>
      <c r="B15" s="86" t="s">
        <v>89</v>
      </c>
      <c r="C15" s="86"/>
      <c r="D15" s="87"/>
    </row>
    <row r="16" spans="1:4" s="12" customFormat="1" x14ac:dyDescent="0.2"/>
    <row r="17" spans="1:1" s="12" customFormat="1" x14ac:dyDescent="0.2">
      <c r="A17" s="161" t="s">
        <v>229</v>
      </c>
    </row>
    <row r="18" spans="1:1" s="12" customFormat="1" x14ac:dyDescent="0.2">
      <c r="A18" s="159" t="s">
        <v>361</v>
      </c>
    </row>
    <row r="19" spans="1:1" s="12" customFormat="1" x14ac:dyDescent="0.2">
      <c r="A19" s="159" t="s">
        <v>354</v>
      </c>
    </row>
    <row r="20" spans="1:1" s="12" customFormat="1" x14ac:dyDescent="0.2">
      <c r="A20" s="159" t="s">
        <v>355</v>
      </c>
    </row>
    <row r="21" spans="1:1" s="12" customFormat="1" x14ac:dyDescent="0.2">
      <c r="A21" s="160" t="s">
        <v>356</v>
      </c>
    </row>
    <row r="22" spans="1:1" s="12" customFormat="1" x14ac:dyDescent="0.2"/>
    <row r="23" spans="1:1" s="12" customFormat="1" x14ac:dyDescent="0.2"/>
  </sheetData>
  <mergeCells count="3">
    <mergeCell ref="A5:A6"/>
    <mergeCell ref="B5:B6"/>
    <mergeCell ref="C5:D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23"/>
  <sheetViews>
    <sheetView showZeros="0" zoomScaleNormal="100" workbookViewId="0">
      <selection activeCell="A18" sqref="A18:B19"/>
    </sheetView>
  </sheetViews>
  <sheetFormatPr defaultRowHeight="12.75" x14ac:dyDescent="0.2"/>
  <cols>
    <col min="1" max="5" width="12.5703125" customWidth="1"/>
    <col min="6" max="6" width="13.42578125" customWidth="1"/>
    <col min="7" max="9" width="12.5703125" customWidth="1"/>
    <col min="10" max="10" width="8.140625" bestFit="1" customWidth="1"/>
    <col min="11" max="11" width="8.140625" customWidth="1"/>
    <col min="13" max="13" width="12.5703125" customWidth="1"/>
  </cols>
  <sheetData>
    <row r="1" spans="1:12" s="2" customFormat="1" ht="18" x14ac:dyDescent="0.25">
      <c r="A1" s="6" t="s">
        <v>0</v>
      </c>
    </row>
    <row r="2" spans="1:12" s="2" customFormat="1" ht="18" x14ac:dyDescent="0.25">
      <c r="A2" s="7"/>
      <c r="B2" s="4"/>
      <c r="C2" s="4"/>
      <c r="D2" s="4"/>
    </row>
    <row r="3" spans="1:12" s="2" customFormat="1" ht="18" x14ac:dyDescent="0.25">
      <c r="A3" s="8" t="s">
        <v>317</v>
      </c>
    </row>
    <row r="4" spans="1:12" s="2" customFormat="1" ht="18" x14ac:dyDescent="0.25">
      <c r="A4" s="8"/>
    </row>
    <row r="5" spans="1:12" s="5" customFormat="1" ht="65.25" x14ac:dyDescent="0.2">
      <c r="A5" s="178" t="s">
        <v>395</v>
      </c>
      <c r="B5" s="22" t="s">
        <v>261</v>
      </c>
      <c r="C5" s="5" t="s">
        <v>104</v>
      </c>
      <c r="D5" s="3" t="s">
        <v>268</v>
      </c>
      <c r="E5" s="5" t="s">
        <v>216</v>
      </c>
      <c r="F5" s="3" t="s">
        <v>269</v>
      </c>
      <c r="G5" s="3" t="s">
        <v>270</v>
      </c>
      <c r="H5" s="3" t="s">
        <v>99</v>
      </c>
      <c r="I5" s="3" t="s">
        <v>47</v>
      </c>
      <c r="J5" s="5" t="s">
        <v>412</v>
      </c>
      <c r="K5" s="5" t="s">
        <v>413</v>
      </c>
      <c r="L5" s="3" t="s">
        <v>101</v>
      </c>
    </row>
    <row r="6" spans="1:12" s="1" customFormat="1" x14ac:dyDescent="0.2">
      <c r="A6" s="19" t="s">
        <v>265</v>
      </c>
      <c r="B6" s="19" t="s">
        <v>266</v>
      </c>
      <c r="C6" s="19" t="s">
        <v>51</v>
      </c>
      <c r="D6" s="19" t="s">
        <v>49</v>
      </c>
      <c r="E6" s="19" t="s">
        <v>52</v>
      </c>
      <c r="F6" s="19" t="s">
        <v>53</v>
      </c>
      <c r="G6" s="19" t="s">
        <v>54</v>
      </c>
      <c r="H6" s="19" t="s">
        <v>55</v>
      </c>
      <c r="I6" s="19" t="s">
        <v>56</v>
      </c>
      <c r="J6" s="19" t="s">
        <v>414</v>
      </c>
      <c r="K6" s="19" t="s">
        <v>415</v>
      </c>
      <c r="L6" s="19" t="s">
        <v>58</v>
      </c>
    </row>
    <row r="7" spans="1:12" s="1" customFormat="1" x14ac:dyDescent="0.2">
      <c r="B7" t="str">
        <f>CONCATENATE(A7)</f>
        <v/>
      </c>
      <c r="C7" s="53"/>
      <c r="D7" s="30"/>
      <c r="E7" s="30"/>
      <c r="F7" s="30"/>
      <c r="G7" s="30"/>
      <c r="H7" s="30"/>
      <c r="I7" s="30">
        <f>SUM(D7:H7)</f>
        <v>0</v>
      </c>
      <c r="J7" s="55"/>
      <c r="K7" s="55"/>
      <c r="L7" s="30" t="e">
        <f>I7/J7</f>
        <v>#DIV/0!</v>
      </c>
    </row>
    <row r="8" spans="1:12" s="1" customFormat="1" x14ac:dyDescent="0.2">
      <c r="A8" s="52"/>
      <c r="B8" s="54"/>
      <c r="C8" s="30"/>
      <c r="D8" s="30"/>
      <c r="E8" s="30"/>
      <c r="F8" s="30"/>
      <c r="G8" s="30"/>
      <c r="H8" s="30"/>
      <c r="I8" s="55"/>
      <c r="J8" s="30"/>
      <c r="K8" s="30"/>
      <c r="L8"/>
    </row>
    <row r="9" spans="1:12" s="1" customFormat="1" x14ac:dyDescent="0.2">
      <c r="A9" s="11" t="s">
        <v>267</v>
      </c>
      <c r="B9" s="13" t="s">
        <v>281</v>
      </c>
      <c r="C9"/>
      <c r="D9"/>
      <c r="E9"/>
      <c r="F9"/>
      <c r="G9"/>
      <c r="H9"/>
      <c r="I9"/>
      <c r="J9"/>
      <c r="K9"/>
      <c r="L9"/>
    </row>
    <row r="10" spans="1:12" s="1" customFormat="1" x14ac:dyDescent="0.2">
      <c r="A10" s="66" t="s">
        <v>266</v>
      </c>
      <c r="B10" s="13" t="s">
        <v>264</v>
      </c>
      <c r="C10"/>
      <c r="D10"/>
      <c r="E10"/>
      <c r="F10"/>
      <c r="G10"/>
      <c r="H10"/>
      <c r="I10"/>
      <c r="J10"/>
      <c r="K10"/>
      <c r="L10"/>
    </row>
    <row r="11" spans="1:12" s="1" customFormat="1" x14ac:dyDescent="0.2">
      <c r="A11" s="11" t="s">
        <v>51</v>
      </c>
      <c r="B11" s="13" t="s">
        <v>215</v>
      </c>
      <c r="C11"/>
      <c r="D11"/>
      <c r="E11"/>
      <c r="F11"/>
      <c r="G11"/>
      <c r="H11"/>
      <c r="I11"/>
      <c r="J11"/>
      <c r="K11"/>
      <c r="L11"/>
    </row>
    <row r="12" spans="1:12" s="1" customFormat="1" x14ac:dyDescent="0.2">
      <c r="A12" s="11" t="s">
        <v>49</v>
      </c>
      <c r="B12" s="13" t="s">
        <v>276</v>
      </c>
      <c r="C12" s="15"/>
      <c r="D12" s="15"/>
      <c r="E12" s="15"/>
      <c r="F12"/>
      <c r="G12"/>
      <c r="H12"/>
      <c r="I12"/>
      <c r="J12"/>
      <c r="K12"/>
      <c r="L12"/>
    </row>
    <row r="13" spans="1:12" x14ac:dyDescent="0.2">
      <c r="A13" s="11" t="s">
        <v>52</v>
      </c>
      <c r="B13" s="13" t="s">
        <v>280</v>
      </c>
    </row>
    <row r="14" spans="1:12" x14ac:dyDescent="0.2">
      <c r="A14" s="11" t="s">
        <v>53</v>
      </c>
      <c r="B14" s="13" t="s">
        <v>277</v>
      </c>
    </row>
    <row r="15" spans="1:12" x14ac:dyDescent="0.2">
      <c r="A15" s="11" t="s">
        <v>54</v>
      </c>
      <c r="B15" s="13" t="s">
        <v>278</v>
      </c>
    </row>
    <row r="16" spans="1:12" x14ac:dyDescent="0.2">
      <c r="A16" s="11" t="s">
        <v>55</v>
      </c>
      <c r="B16" s="13" t="s">
        <v>279</v>
      </c>
    </row>
    <row r="17" spans="1:2" x14ac:dyDescent="0.2">
      <c r="A17" s="11" t="s">
        <v>56</v>
      </c>
      <c r="B17" s="13" t="s">
        <v>218</v>
      </c>
    </row>
    <row r="18" spans="1:2" x14ac:dyDescent="0.2">
      <c r="A18" s="11" t="s">
        <v>414</v>
      </c>
      <c r="B18" s="13" t="s">
        <v>417</v>
      </c>
    </row>
    <row r="19" spans="1:2" x14ac:dyDescent="0.2">
      <c r="A19" s="11" t="s">
        <v>415</v>
      </c>
      <c r="B19" s="13" t="s">
        <v>416</v>
      </c>
    </row>
    <row r="20" spans="1:2" x14ac:dyDescent="0.2">
      <c r="A20" s="11" t="s">
        <v>58</v>
      </c>
      <c r="B20" s="13" t="s">
        <v>217</v>
      </c>
    </row>
    <row r="22" spans="1:2" x14ac:dyDescent="0.2">
      <c r="A22" s="11"/>
    </row>
    <row r="23" spans="1:2" x14ac:dyDescent="0.2">
      <c r="A23" s="11"/>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TermInfo xmlns="http://schemas.microsoft.com/office/infopath/2007/PartnerControls">
          <TermName xmlns="http://schemas.microsoft.com/office/infopath/2007/PartnerControls">2021</TermName>
          <TermId xmlns="http://schemas.microsoft.com/office/infopath/2007/PartnerControls">712d5b50-1b62-44de-9d3e-74234783b265</TermId>
        </TermInfo>
      </Terms>
    </n99e4c9942c6404eb103464a00e6097b>
    <adb9bed2e36e4a93af574aeb444da63e xmlns="5d55e9dd-4cea-4593-8805-904a126b9efb">
      <Terms xmlns="http://schemas.microsoft.com/office/infopath/2007/PartnerControls"/>
    </adb9bed2e36e4a93af574aeb444da63e>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Continuation</TermName>
          <TermId xmlns="http://schemas.microsoft.com/office/infopath/2007/PartnerControls">26f5155c-8004-45ab-ae70-61883279367b</TermId>
        </TermInfo>
      </Terms>
    </a9e5005df30c49b59c550e68528fb7bc>
    <g7bcb40ba23249a78edca7d43a67c1c9 xmlns="5d55e9dd-4cea-4593-8805-904a126b9efb">
      <Terms xmlns="http://schemas.microsoft.com/office/infopath/2007/PartnerControls">
        <TermInfo xmlns="http://schemas.microsoft.com/office/infopath/2007/PartnerControls">
          <TermName xmlns="http://schemas.microsoft.com/office/infopath/2007/PartnerControls">Verification</TermName>
          <TermId xmlns="http://schemas.microsoft.com/office/infopath/2007/PartnerControls">505f39fa-62b9-438e-8170-15452d25ae97</TermId>
        </TermInfo>
      </Term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c725ebab-79e6-46da-aab1-b09883062aed</TermId>
        </TermInfo>
      </Terms>
    </pe2555c81638466f9eb614edb9ecde52>
    <TaxCatchAll xmlns="5d55e9dd-4cea-4593-8805-904a126b9efb">
      <Value>118</Value>
      <Value>643</Value>
      <Value>1084</Value>
      <Value>11</Value>
      <Value>196</Value>
      <Value>72</Value>
      <Value>1091</Value>
      <Value>206</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OFFICIAL:Sensitive</TermName>
          <TermId xmlns="http://schemas.microsoft.com/office/infopath/2007/PartnerControls">11f6fb0b-52ce-4109-8f7f-521b2a62f692</TermId>
        </TermInfo>
      </Terms>
    </aa25a1a23adf4c92a153145de6afe324>
    <Comments xmlns="http://schemas.microsoft.com/sharepoint/v3" xsi:nil="true"/>
    <_dlc_DocId xmlns="5d55e9dd-4cea-4593-8805-904a126b9efb">X37KMNPMRHAR-1546365029-29</_dlc_DocId>
    <_dlc_DocIdUrl xmlns="5d55e9dd-4cea-4593-8805-904a126b9efb">
      <Url>https://dochub/div/antidumpingcommission/businessfunctions/operations/glassproducts/continuation/_layouts/15/DocIdRedir.aspx?ID=X37KMNPMRHAR-1546365029-29</Url>
      <Description>X37KMNPMRHAR-1546365029-29</Description>
    </_dlc_DocIdUrl>
    <ecb3b0d026e346229db3a0eefecebd00 xmlns="5d55e9dd-4cea-4593-8805-904a126b9efb">
      <Terms xmlns="http://schemas.microsoft.com/office/infopath/2007/PartnerControls"/>
    </ecb3b0d026e346229db3a0eefecebd00>
    <nba65ea250ff47ef835926baceee72ae xmlns="5d55e9dd-4cea-4593-8805-904a126b9efb">
      <Terms xmlns="http://schemas.microsoft.com/office/infopath/2007/PartnerControls">
        <TermInfo xmlns="http://schemas.microsoft.com/office/infopath/2007/PartnerControls">
          <TermName xmlns="http://schemas.microsoft.com/office/infopath/2007/PartnerControls">Exporter</TermName>
          <TermId xmlns="http://schemas.microsoft.com/office/infopath/2007/PartnerControls">202c4266-4b7b-47fa-abf4-6dd564aa8a92</TermId>
        </TermInfo>
      </Terms>
    </nba65ea250ff47ef835926baceee72ae>
    <b3318d1e01eb4610a351b730b44661e9 xmlns="5d55e9dd-4cea-4593-8805-904a126b9efb">
      <Terms xmlns="http://schemas.microsoft.com/office/infopath/2007/PartnerControls"/>
    </b3318d1e01eb4610a351b730b44661e9>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Clear float glass</TermName>
          <TermId xmlns="http://schemas.microsoft.com/office/infopath/2007/PartnerControls">f993f1fc-6af5-4b64-9464-a93bda340b64</TermId>
        </TermInfo>
      </Terms>
    </e1a8023ac9bd4d13a46790ba8a934c2f>
    <fed433c90bd444998726ebeea3584a59 xmlns="5d55e9dd-4cea-4593-8805-904a126b9efb">
      <Terms xmlns="http://schemas.microsoft.com/office/infopath/2007/PartnerControls"/>
    </fed433c90bd444998726ebeea3584a59>
    <a525dd14246c4526810fcf7cf11229a1 xmlns="5d55e9dd-4cea-4593-8805-904a126b9efb">
      <Terms xmlns="http://schemas.microsoft.com/office/infopath/2007/PartnerControls">
        <TermInfo xmlns="http://schemas.microsoft.com/office/infopath/2007/PartnerControls">
          <TermName xmlns="http://schemas.microsoft.com/office/infopath/2007/PartnerControls">Multiple</TermName>
          <TermId xmlns="http://schemas.microsoft.com/office/infopath/2007/PartnerControls">85bb9832-2187-4a09-9655-b7eb1fd7f7d5</TermId>
        </TermInfo>
      </Terms>
    </a525dd14246c4526810fcf7cf11229a1>
    <he2708d2568a40a6ba455dff069e5096 xmlns="5d55e9dd-4cea-4593-8805-904a126b9efb">
      <Terms xmlns="http://schemas.microsoft.com/office/infopath/2007/PartnerControls"/>
    </he2708d2568a40a6ba455dff069e5096>
    <DocHub_CaseNumber xmlns="5d55e9dd-4cea-4593-8805-904a126b9efb">575</DocHub_CaseNumber>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24749D3A5E7F50448690A5D41394E230" ma:contentTypeVersion="59" ma:contentTypeDescription="Create a new document." ma:contentTypeScope="" ma:versionID="833e33432ae73d8fb9750e80c4a180f5">
  <xsd:schema xmlns:xsd="http://www.w3.org/2001/XMLSchema" xmlns:xs="http://www.w3.org/2001/XMLSchema" xmlns:p="http://schemas.microsoft.com/office/2006/metadata/properties" xmlns:ns1="http://schemas.microsoft.com/sharepoint/v3" xmlns:ns2="5d55e9dd-4cea-4593-8805-904a126b9efb" targetNamespace="http://schemas.microsoft.com/office/2006/metadata/properties" ma:root="true" ma:fieldsID="8a42e28558b7d1496f26b9c554ad2c53" ns1:_="" ns2:_="">
    <xsd:import namespace="http://schemas.microsoft.com/sharepoint/v3"/>
    <xsd:import namespace="5d55e9dd-4cea-4593-8805-904a126b9efb"/>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F772A6-D807-47BB-9654-C9AA094C50A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5d55e9dd-4cea-4593-8805-904a126b9efb"/>
    <ds:schemaRef ds:uri="http://www.w3.org/XML/1998/namespace"/>
    <ds:schemaRef ds:uri="http://purl.org/dc/dcmitype/"/>
  </ds:schemaRefs>
</ds:datastoreItem>
</file>

<file path=customXml/itemProps2.xml><?xml version="1.0" encoding="utf-8"?>
<ds:datastoreItem xmlns:ds="http://schemas.openxmlformats.org/officeDocument/2006/customXml" ds:itemID="{18C2D453-FAAC-432A-88D9-3FD53FED35D5}">
  <ds:schemaRefs>
    <ds:schemaRef ds:uri="http://schemas.microsoft.com/sharepoint/events"/>
  </ds:schemaRefs>
</ds:datastoreItem>
</file>

<file path=customXml/itemProps3.xml><?xml version="1.0" encoding="utf-8"?>
<ds:datastoreItem xmlns:ds="http://schemas.openxmlformats.org/officeDocument/2006/customXml" ds:itemID="{6D14D08C-B507-42B9-8010-0260D11F880E}">
  <ds:schemaRefs>
    <ds:schemaRef ds:uri="http://schemas.microsoft.com/sharepoint/v3/contenttype/forms"/>
  </ds:schemaRefs>
</ds:datastoreItem>
</file>

<file path=customXml/itemProps4.xml><?xml version="1.0" encoding="utf-8"?>
<ds:datastoreItem xmlns:ds="http://schemas.openxmlformats.org/officeDocument/2006/customXml" ds:itemID="{B455B2B7-91D3-4890-9905-9F6D10D96B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d55e9dd-4cea-4593-8805-904a126b9e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B-2 Australian sales</vt:lpstr>
      <vt:lpstr>B-2.2 Australian sales source</vt:lpstr>
      <vt:lpstr>B-4 Upwards sales</vt:lpstr>
      <vt:lpstr>B-5 Upwards selling expenses</vt:lpstr>
      <vt:lpstr>D-2 Domestic sales</vt:lpstr>
      <vt:lpstr>D-2.2 domestic sales source</vt:lpstr>
      <vt:lpstr>F-2 Third country sales</vt:lpstr>
      <vt:lpstr>F-2.2 third country sale source</vt:lpstr>
      <vt:lpstr>G-3 Domestic CTM</vt:lpstr>
      <vt:lpstr>G-3.2 domestic CTM source</vt:lpstr>
      <vt:lpstr>G-4.1 SG&amp;A listing</vt:lpstr>
      <vt:lpstr>G-4.2 Dom SG&amp;A calculation</vt:lpstr>
      <vt:lpstr>G-5 Australian CTM</vt:lpstr>
      <vt:lpstr>G-5.2 Australian CTM source</vt:lpstr>
      <vt:lpstr>G-7.2 Raw material CTM</vt:lpstr>
      <vt:lpstr>G-7.4 Raw material purchase </vt:lpstr>
      <vt:lpstr>G-8 Upwards costs</vt:lpstr>
      <vt:lpstr>G-10 Capacity Utilisation</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Macri, Trent</dc:creator>
  <cp:lastModifiedBy>Kennedy, Cameron</cp:lastModifiedBy>
  <cp:lastPrinted>2017-08-18T04:47:26Z</cp:lastPrinted>
  <dcterms:created xsi:type="dcterms:W3CDTF">2000-02-28T05:36:12Z</dcterms:created>
  <dcterms:modified xsi:type="dcterms:W3CDTF">2021-02-01T04:11:07Z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0x01010024749D3A5E7F50448690A5D41394E230</vt:lpwstr>
  </property>
  <property fmtid="{D5CDD505-2E9C-101B-9397-08002B2CF9AE}" pid="3" name="_dlc_DocIdItemGuid">
    <vt:lpwstr>18143d96-ad1b-4fad-a143-31abbd388474</vt:lpwstr>
  </property>
  <property fmtid="{D5CDD505-2E9C-101B-9397-08002B2CF9AE}" pid="4" name="DocHub_Year">
    <vt:lpwstr>118;#2021|712d5b50-1b62-44de-9d3e-74234783b265</vt:lpwstr>
  </property>
  <property fmtid="{D5CDD505-2E9C-101B-9397-08002B2CF9AE}" pid="5" name="DocHub_DocumentType">
    <vt:lpwstr>206;#Questionnaire|c725ebab-79e6-46da-aab1-b09883062aed</vt:lpwstr>
  </property>
  <property fmtid="{D5CDD505-2E9C-101B-9397-08002B2CF9AE}" pid="6" name="DocHub_SecurityClassification">
    <vt:lpwstr>11;#OFFICIAL:Sensitive|11f6fb0b-52ce-4109-8f7f-521b2a62f692</vt:lpwstr>
  </property>
  <property fmtid="{D5CDD505-2E9C-101B-9397-08002B2CF9AE}" pid="7" name="DocHub_CaseType">
    <vt:lpwstr>72;#Continuation|26f5155c-8004-45ab-ae70-61883279367b</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1084;#Verification|505f39fa-62b9-438e-8170-15452d25ae97</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196;#Clear float glass|f993f1fc-6af5-4b64-9464-a93bda340b64</vt:lpwstr>
  </property>
  <property fmtid="{D5CDD505-2E9C-101B-9397-08002B2CF9AE}" pid="17" name="DocHub_Country">
    <vt:lpwstr>643;#Multiple|85bb9832-2187-4a09-9655-b7eb1fd7f7d5</vt:lpwstr>
  </property>
  <property fmtid="{D5CDD505-2E9C-101B-9397-08002B2CF9AE}" pid="18" name="DocHub_ReportType">
    <vt:lpwstr/>
  </property>
  <property fmtid="{D5CDD505-2E9C-101B-9397-08002B2CF9AE}" pid="19" name="DocHub_TrainingType">
    <vt:lpwstr/>
  </property>
  <property fmtid="{D5CDD505-2E9C-101B-9397-08002B2CF9AE}" pid="20" name="DocHub_AttachmentAppendix">
    <vt:lpwstr/>
  </property>
</Properties>
</file>