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investigations/docs/"/>
    </mc:Choice>
  </mc:AlternateContent>
  <bookViews>
    <workbookView xWindow="2448" yWindow="-60" windowWidth="15132" windowHeight="9096" tabRatio="707"/>
  </bookViews>
  <sheets>
    <sheet name="B-2 Australian sales" sheetId="3" r:id="rId1"/>
    <sheet name="B-4 Upwards sales" sheetId="17" r:id="rId2"/>
    <sheet name="B-5 Upwards selling expenses" sheetId="27" r:id="rId3"/>
    <sheet name="B-6 Historical sales" sheetId="47" r:id="rId4"/>
    <sheet name="D-2 Domestic sales" sheetId="42" r:id="rId5"/>
    <sheet name="F-2 Third country sales" sheetId="14" r:id="rId6"/>
    <sheet name="G-3 Domestic CTM" sheetId="7" r:id="rId7"/>
    <sheet name="G-4.1 SG&amp;A listing" sheetId="24" r:id="rId8"/>
    <sheet name="G-4.2 Dom SG&amp;A calculation" sheetId="25" r:id="rId9"/>
    <sheet name="G-5 Australian CTM" sheetId="43" r:id="rId10"/>
    <sheet name="G-7.2 Raw material CTM" sheetId="28" r:id="rId11"/>
    <sheet name="G-7.4 Raw material purchases" sheetId="20" state="hidden" r:id="rId12"/>
    <sheet name="G7.4 Raw material purchases" sheetId="30" r:id="rId13"/>
    <sheet name="G-8 Upwards costs" sheetId="26" r:id="rId14"/>
    <sheet name="G-9 Capacity Utilisation" sheetId="31" r:id="rId15"/>
    <sheet name="L-1 Company Turnover" sheetId="32" r:id="rId16"/>
    <sheet name="L-2 Provision of goods" sheetId="46" r:id="rId17"/>
    <sheet name="L-3 Income Tax" sheetId="33" r:id="rId18"/>
    <sheet name="L-4 Grants" sheetId="38" r:id="rId19"/>
    <sheet name="L-5 VAT and tariff transactions" sheetId="40" r:id="rId20"/>
    <sheet name="L-6 Preferential Loans" sheetId="44" r:id="rId21"/>
  </sheets>
  <calcPr calcId="152511"/>
</workbook>
</file>

<file path=xl/calcChain.xml><?xml version="1.0" encoding="utf-8"?>
<calcChain xmlns="http://schemas.openxmlformats.org/spreadsheetml/2006/main">
  <c r="K7" i="43" l="1"/>
  <c r="K7" i="7"/>
  <c r="N7" i="42"/>
  <c r="N7" i="3"/>
  <c r="U7" i="43" l="1"/>
  <c r="W7" i="43" s="1"/>
  <c r="U7" i="7"/>
  <c r="W7" i="7" s="1"/>
  <c r="AY7" i="42"/>
  <c r="AW7" i="42"/>
  <c r="AU7" i="42"/>
  <c r="AS7" i="42"/>
  <c r="AQ7" i="42"/>
  <c r="AK7" i="3"/>
  <c r="AY7" i="3"/>
  <c r="AO7" i="3"/>
  <c r="AD7" i="42" l="1"/>
  <c r="H7" i="28" l="1"/>
  <c r="BC7" i="42"/>
  <c r="BA7" i="42"/>
  <c r="AO7" i="42"/>
  <c r="AK7" i="42"/>
  <c r="D12" i="33" l="1"/>
  <c r="D11" i="33"/>
  <c r="C11" i="33"/>
  <c r="B11" i="33"/>
  <c r="D9" i="33"/>
  <c r="C9" i="33"/>
  <c r="C12" i="33" s="1"/>
  <c r="B9" i="33"/>
  <c r="B12" i="33" s="1"/>
  <c r="M9" i="30" l="1"/>
  <c r="D14" i="25" l="1"/>
  <c r="AU7" i="3" l="1"/>
  <c r="B6" i="27" l="1"/>
  <c r="B7" i="27"/>
  <c r="B10" i="26"/>
  <c r="B13" i="26"/>
  <c r="C20" i="26" l="1"/>
  <c r="B20" i="26"/>
  <c r="C15" i="26"/>
  <c r="C14" i="26" s="1"/>
  <c r="C13" i="26" s="1"/>
  <c r="B15" i="26"/>
  <c r="B14" i="26" s="1"/>
  <c r="B7" i="26"/>
  <c r="B6" i="26"/>
  <c r="B11" i="17"/>
  <c r="M9" i="20" l="1"/>
  <c r="B7" i="17" l="1"/>
  <c r="B8" i="25"/>
  <c r="B7" i="25"/>
  <c r="B9" i="25" l="1"/>
  <c r="C17" i="17" l="1"/>
  <c r="C12" i="17" s="1"/>
  <c r="C11" i="17" s="1"/>
  <c r="C10" i="17" s="1"/>
  <c r="B17" i="17"/>
  <c r="B12" i="17" s="1"/>
  <c r="B10" i="17" s="1"/>
  <c r="B6" i="17" l="1"/>
  <c r="BM7" i="3" l="1"/>
  <c r="BK7" i="3"/>
  <c r="BI7" i="3"/>
  <c r="BG7" i="3"/>
  <c r="BE7" i="3"/>
  <c r="AT7" i="3"/>
  <c r="AR7" i="3"/>
  <c r="AV7" i="3"/>
  <c r="BC7" i="3"/>
  <c r="BA7" i="3"/>
  <c r="AD7" i="3"/>
  <c r="AP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5" authorId="0" shapeId="0">
      <text>
        <r>
          <rPr>
            <sz val="9"/>
            <color indexed="81"/>
            <rFont val="Tahoma"/>
            <family val="2"/>
          </rPr>
          <t>Please provide the company's total direct selling expense over the period from the management accounts / management accounting system. This figure should reconcile to the relevant accounts in the SG&amp;A listing worksheet</t>
        </r>
      </text>
    </commen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<sst xmlns="http://schemas.openxmlformats.org/spreadsheetml/2006/main" count="1119" uniqueCount="523">
  <si>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</si>
  <si>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</si>
  <si>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</si>
  <si>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</si>
  <si>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</si>
  <si>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</si>
  <si>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</si>
  <si>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</si>
  <si>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</si>
  <si>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</si>
  <si>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</si>
  <si>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</si>
  <si>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</si>
  <si>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</si>
  <si>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</si>
  <si>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</si>
  <si>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</si>
  <si>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</si>
  <si>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</si>
  <si>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</si>
  <si>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</si>
  <si>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</si>
  <si>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</si>
  <si>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</si>
  <si>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</si>
  <si>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</si>
  <si>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</si>
  <si>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</si>
  <si>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</si>
  <si>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</si>
  <si>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</si>
  <si>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</si>
  <si>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</si>
  <si>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</si>
  <si>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</si>
  <si>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</si>
  <si>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</si>
  <si>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</si>
  <si>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</si>
  <si>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</si>
  <si>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</si>
  <si>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</si>
  <si>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</si>
  <si>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</si>
  <si>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</si>
  <si>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</si>
  <si>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</si>
  <si>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</si>
  <si>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</si>
  <si>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</si>
  <si>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</si>
  <si>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</si>
  <si>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</si>
  <si>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</si>
  <si>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</si>
  <si>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</si>
  <si>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</si>
  <si>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</si>
  <si>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</si>
  <si>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</si>
  <si>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</si>
  <si>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</si>
  <si>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</si>
  <si>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</si>
  <si>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</si>
  <si>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</si>
  <si>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</si>
  <si>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</si>
  <si>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</si>
  <si>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</si>
  <si>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</si>
  <si>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</si>
  <si>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</si>
  <si>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</si>
  <si>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</si>
  <si>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</si>
  <si>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</si>
  <si>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</si>
  <si>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</si>
  <si>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</si>
  <si>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</si>
  <si>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</si>
  <si>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</si>
  <si>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</si>
  <si>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</si>
  <si>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</si>
  <si>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</si>
  <si>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</si>
  <si>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</si>
  <si>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</si>
  <si>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</si>
  <si>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</si>
  <si>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</si>
  <si>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</si>
  <si>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</si>
  <si>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</si>
  <si>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</si>
  <si>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</si>
  <si>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</si>
  <si>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</si>
  <si>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</si>
  <si>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</si>
  <si>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</si>
  <si>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</si>
  <si>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</si>
  <si>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</si>
  <si>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COST TO MAKE AND SELL - DOMESTIC SALES OF THE GOODS</t>
  </si>
  <si>
    <t>COST TO MAKE AND SELL - THE GOODS EXPORTED TO AUSTRALIA</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</si>
  <si>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</si>
  <si>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</si>
  <si>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</si>
  <si>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</si>
  <si>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</si>
  <si>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</si>
  <si>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</si>
  <si>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</si>
  <si>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</si>
  <si>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</si>
  <si>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</si>
  <si>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</si>
  <si>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</si>
  <si>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</si>
  <si>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</si>
  <si>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</si>
  <si>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</si>
  <si>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</si>
  <si>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</si>
  <si>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</si>
  <si>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</si>
  <si>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</si>
  <si>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</si>
  <si>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</si>
  <si>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Unit Other costs</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</si>
  <si>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</si>
  <si>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</si>
  <si>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</si>
  <si>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</si>
  <si>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</si>
  <si>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</si>
  <si>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</si>
  <si>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</si>
  <si>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</si>
  <si>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</si>
  <si>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</si>
  <si>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</si>
  <si>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</si>
  <si>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</si>
  <si>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</si>
  <si>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</si>
  <si>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</si>
  <si>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</si>
  <si>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</si>
  <si>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</si>
  <si>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</si>
  <si>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</si>
  <si>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</si>
  <si>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</si>
  <si>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</si>
  <si>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</si>
  <si>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</si>
  <si>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</si>
  <si>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</si>
  <si>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</si>
  <si>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</si>
  <si>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</si>
  <si>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</si>
  <si>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</si>
  <si>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</si>
  <si>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</si>
  <si>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</si>
  <si>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</si>
  <si>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</si>
  <si>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</si>
  <si>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</si>
  <si>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</si>
  <si>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</si>
  <si>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</si>
  <si>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</si>
  <si>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 xml:space="preserve">Any other costs expressed per unit. Show a separate column for each type of cost, charge or expense incurred. Other costs [28]/Quantity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</si>
  <si>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</si>
  <si>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</si>
  <si>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</si>
  <si>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</si>
  <si>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</si>
  <si>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</si>
  <si>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</si>
  <si>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</si>
  <si>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</si>
  <si>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</si>
  <si>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</si>
  <si>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</si>
  <si>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</si>
  <si>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</si>
  <si>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 xml:space="preserve">The amount of other costs expressed per unit. Other Costs [22]/Quantity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</si>
  <si>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</si>
  <si>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</si>
  <si>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</si>
  <si>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</si>
  <si>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</si>
  <si>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</si>
  <si>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</si>
  <si>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net sales value to all customers in third country over the investigation period</t>
  </si>
  <si>
    <t>Show unit of quantity; eg. kg.</t>
  </si>
  <si>
    <t>Indicate quantity, in units, exported to the third country over the investigation period.</t>
  </si>
  <si>
    <t>The level of trade that you export like goods to in the third country.</t>
  </si>
  <si>
    <t>The number of different customers that your company has sold like goods to in the third country over the investigation period.</t>
  </si>
  <si>
    <t xml:space="preserve">Name of the country that you exported like goods to over the investigation period. </t>
  </si>
  <si>
    <t>Payment terms</t>
  </si>
  <si>
    <t>Value of sales</t>
  </si>
  <si>
    <t>Unit of quantity</t>
  </si>
  <si>
    <t>Customers</t>
  </si>
  <si>
    <t>Country</t>
  </si>
  <si>
    <t>SALES TO THIRD COUNTRIES</t>
  </si>
  <si>
    <t>Description</t>
  </si>
  <si>
    <t>Source Documents</t>
  </si>
  <si>
    <t>Difference between Investigation and Accounting Periods</t>
  </si>
  <si>
    <t>Net Revnue</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</si>
  <si>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</si>
  <si>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</si>
  <si>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</si>
  <si>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</si>
  <si>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</si>
  <si>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</si>
  <si>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</si>
  <si>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</si>
  <si>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</si>
  <si>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</si>
  <si>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</si>
  <si>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</si>
  <si>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</si>
  <si>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</si>
  <si>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</si>
  <si>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</si>
  <si>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</si>
  <si>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</si>
  <si>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</si>
  <si>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Sales revenue over period</t>
  </si>
  <si>
    <t>Amount for the relevant period</t>
  </si>
  <si>
    <t>Sales quantity over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</si>
  <si>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</si>
  <si>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</si>
  <si>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</si>
  <si>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</si>
  <si>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</si>
  <si>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</si>
  <si>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</si>
  <si>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</si>
  <si>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</si>
  <si>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</si>
  <si>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</si>
  <si>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</si>
  <si>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</si>
  <si>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</si>
  <si>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</si>
  <si>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</si>
  <si>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</si>
  <si>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</si>
  <si>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</si>
  <si>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</si>
  <si>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</si>
  <si>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</si>
  <si>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</si>
  <si>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</si>
  <si>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</si>
  <si>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</si>
  <si>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</si>
  <si>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</si>
  <si>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</si>
  <si>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</si>
  <si>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</si>
  <si>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</si>
  <si>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</si>
  <si>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</si>
  <si>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</si>
  <si>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</si>
  <si>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</si>
  <si>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</si>
  <si>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</si>
  <si>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</si>
  <si>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</si>
  <si>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</si>
  <si>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</si>
  <si>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</si>
  <si>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</si>
  <si>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</si>
  <si>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</si>
  <si>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Total of production</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</si>
  <si>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</si>
  <si>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</si>
  <si>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</si>
  <si>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</si>
  <si>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</si>
  <si>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</si>
  <si>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</si>
  <si>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</si>
  <si>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</si>
  <si>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</si>
  <si>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</si>
  <si>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</si>
  <si>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</si>
  <si>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</si>
  <si>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</si>
  <si>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</si>
  <si>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</si>
  <si>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</si>
  <si>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</si>
  <si>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</si>
  <si>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Total SG&amp;A expense in column E of the SG&amp;A listing worksheet</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</si>
  <si>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</si>
  <si>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</si>
  <si>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</si>
  <si>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</si>
  <si>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</si>
  <si>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</si>
  <si>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</si>
  <si>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</si>
  <si>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</si>
  <si>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</si>
  <si>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</si>
  <si>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</si>
  <si>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</si>
  <si>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Specify whether the producer/manufacturer noted in [7] is a state-interested enterprise</t>
  </si>
  <si>
    <t>Is the manufacturer an SIE YES/NO?</t>
  </si>
  <si>
    <t>Is the provider a state-invested enterprise (SIE)?</t>
  </si>
  <si>
    <t>Specify whether the supplier is an SIE</t>
  </si>
  <si>
    <t>Total sales revenue of the period by MCC. The total should reconcile to the total net invoice value in B-2 Domestic Sales</t>
  </si>
  <si>
    <t>Total sales quantity of the period by MCC. The total should reconcile to the total quantity amount in B-2 Domestic Sales</t>
  </si>
  <si>
    <t>Unit SG&amp;A calculation. Please use the formula provided</t>
  </si>
  <si>
    <t>The model control code of each model sold on the domestic market. The MCC used should be same as reported in G-3 Domestic CTMS</t>
  </si>
  <si>
    <t>Notes:  [1]</t>
  </si>
  <si>
    <t>Identify the raw material</t>
  </si>
  <si>
    <t>[4.1]</t>
  </si>
  <si>
    <t>[4.2]</t>
  </si>
  <si>
    <t>[4.3]</t>
  </si>
  <si>
    <t>[4.4]</t>
  </si>
  <si>
    <t>[4.5]</t>
  </si>
  <si>
    <t>[4.6]</t>
  </si>
  <si>
    <t>[4.7]</t>
  </si>
  <si>
    <t xml:space="preserve">[4.1]  </t>
  </si>
  <si>
    <t xml:space="preserve">[4.2]  </t>
  </si>
  <si>
    <t xml:space="preserve">[4.3]  </t>
  </si>
  <si>
    <t xml:space="preserve">[4.4]  </t>
  </si>
  <si>
    <t xml:space="preserve">[4.5]  </t>
  </si>
  <si>
    <t xml:space="preserve">[4.6]  </t>
  </si>
  <si>
    <t xml:space="preserve">[4.7]  </t>
  </si>
  <si>
    <t>Shape</t>
  </si>
  <si>
    <t xml:space="preserve">[3.1]  </t>
  </si>
  <si>
    <t xml:space="preserve">[3.2]  </t>
  </si>
  <si>
    <t>HRC cost</t>
  </si>
  <si>
    <t>Zinc cost (if galvanised)</t>
  </si>
  <si>
    <t>[3.3]</t>
  </si>
  <si>
    <t>Cost relevant to HRC consumed</t>
  </si>
  <si>
    <t>Cost relevant to zinc consumed in galvanising</t>
  </si>
  <si>
    <r>
      <t xml:space="preserve">Category of the model control code. </t>
    </r>
    <r>
      <rPr>
        <b/>
        <sz val="10"/>
        <rFont val="Arial"/>
        <family val="2"/>
      </rPr>
      <t>Please refer to the exporter questionnaire for details of the model control code categories and sub-categories</t>
    </r>
  </si>
  <si>
    <t>CAPACITY UTILISATION</t>
  </si>
  <si>
    <t>Previous financial year</t>
  </si>
  <si>
    <t>Most recent financial year</t>
  </si>
  <si>
    <t>Relevant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</si>
  <si>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</si>
  <si>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</si>
  <si>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</si>
  <si>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</si>
  <si>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</si>
  <si>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</si>
  <si>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</si>
  <si>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Turnover</t>
  </si>
  <si>
    <t>Financial year</t>
  </si>
  <si>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</si>
  <si>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</si>
  <si>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</si>
  <si>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</si>
  <si>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</si>
  <si>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</si>
  <si>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</si>
  <si>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</si>
  <si>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Tax Return</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</si>
  <si>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</si>
  <si>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</si>
  <si>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</si>
  <si>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</si>
  <si>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</si>
  <si>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</si>
  <si>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</si>
  <si>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</si>
  <si>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</si>
  <si>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Program name</t>
  </si>
  <si>
    <t xml:space="preserve">Program number and Name </t>
  </si>
  <si>
    <t>Please add additional columns as necessary to provide information about specific income tax related programs not covered by those already listed</t>
  </si>
  <si>
    <t>Did your company receive any benefit from the program during the period? Y/N</t>
  </si>
  <si>
    <t>Amount of benefit received under the program</t>
  </si>
  <si>
    <t>Did the program benefit all production or specific goods? (All production/specific goods)</t>
  </si>
  <si>
    <t>Describe the application procedure.</t>
  </si>
  <si>
    <t>Describe the approval procedure.</t>
  </si>
  <si>
    <t>File names of relevant attachments (Application forms, contractual agreements, etc)</t>
  </si>
  <si>
    <t>What fees were charged or expenses incurred by your business for the purposes of receiving the program?</t>
  </si>
  <si>
    <t>What was the eligibility criteria your business had to meet in order to receive benefits under the program?</t>
  </si>
  <si>
    <t xml:space="preserve">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t>
  </si>
  <si>
    <t>The specific activity/project the benefit was provided for.</t>
  </si>
  <si>
    <t>File name of any attachments provided relevant to above question</t>
  </si>
  <si>
    <t>What records does your business keep regarding each of the benefits received under the program?</t>
  </si>
  <si>
    <t>File name of any attachments provided relevant to above</t>
  </si>
  <si>
    <t>Where can the benefits be found in the accounting system?</t>
  </si>
  <si>
    <t>Is the program still in operation? (Y/N)</t>
  </si>
  <si>
    <t>If terminated, provide details: when, why?</t>
  </si>
  <si>
    <t>When was the last date your business could receive benefit?</t>
  </si>
  <si>
    <t xml:space="preserve">If the program was terminated and substituted - please add the new programs to columns C onwards and complete all of the questions on this tab. </t>
  </si>
  <si>
    <t>Program number</t>
  </si>
  <si>
    <t>Name of grant</t>
  </si>
  <si>
    <t>Date of grant</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</si>
  <si>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</si>
  <si>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</si>
  <si>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</si>
  <si>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Surface protection</t>
  </si>
  <si>
    <t xml:space="preserve">1 January 2019 to 31 December 2019 </t>
  </si>
  <si>
    <t>What is the grant attributed or related to? E.g. the whole company, export sales only, the goods only etc.</t>
  </si>
  <si>
    <t>Enter the value of grant received.</t>
  </si>
  <si>
    <t>Enter the date that the grant was provided and/or received.</t>
  </si>
  <si>
    <t>Enter the name of the grant.</t>
  </si>
  <si>
    <t>Name of providing institution</t>
  </si>
  <si>
    <t>Purpose of Grant</t>
  </si>
  <si>
    <t>Direct Transfer of Funds (Program 2-16, 20 and 21)</t>
  </si>
  <si>
    <t>Tax Year Period</t>
  </si>
  <si>
    <t>e.g. 30 June</t>
  </si>
  <si>
    <t>Item Description</t>
  </si>
  <si>
    <t>Date of Importation</t>
  </si>
  <si>
    <t>Import Declaration Number</t>
  </si>
  <si>
    <t>Tariff Classification</t>
  </si>
  <si>
    <t>Applicable import duty tariff rate</t>
  </si>
  <si>
    <t>Declared Import Value</t>
  </si>
  <si>
    <t>Declaration Value Currency</t>
  </si>
  <si>
    <t>Supplier Invoice Value</t>
  </si>
  <si>
    <t>Invoice Currency</t>
  </si>
  <si>
    <t>Supplier Name</t>
  </si>
  <si>
    <t>Supplier Invoice</t>
  </si>
  <si>
    <t>Customs Import Duty Paid</t>
  </si>
  <si>
    <t>VAT Paid</t>
  </si>
  <si>
    <t>Country of Origin</t>
  </si>
  <si>
    <t>Subject to exemption (Yes/No?)</t>
  </si>
  <si>
    <t>Exemption Certificate (or relevant document) Number</t>
  </si>
  <si>
    <t>Applicable Program</t>
  </si>
  <si>
    <t>Is the product prime or non-prime.</t>
  </si>
  <si>
    <t>Base</t>
  </si>
  <si>
    <t>Surface protection cost (paint, oiled etc.)</t>
  </si>
  <si>
    <t>Cost of surface coating consumed</t>
  </si>
  <si>
    <t>Prime/Non-Prime</t>
  </si>
  <si>
    <t>Steel grade</t>
  </si>
  <si>
    <t>Coating mass (g/m2)</t>
  </si>
  <si>
    <t>Thickness (mm)</t>
  </si>
  <si>
    <t>Length (m)</t>
  </si>
  <si>
    <t>Name of Loan</t>
  </si>
  <si>
    <t>Purpose of Loan</t>
  </si>
  <si>
    <t>Loan settlement date</t>
  </si>
  <si>
    <t>Interest Rate (%)</t>
  </si>
  <si>
    <t>If this loan is a subsidy program listed in the exporter questionnaire, insert the program number. If the loan does not relate to a particular program listed in the exporter questionnaire, leave blank.</t>
  </si>
  <si>
    <t>Enter the name of the loan</t>
  </si>
  <si>
    <t>Enter the settlement date of the loan (when the funds were provided).</t>
  </si>
  <si>
    <t>Enter the value of loan received.</t>
  </si>
  <si>
    <t>State the applicable interest rate.</t>
  </si>
  <si>
    <t>What is the loan attributed or related to? E.g. the whole company, export sales only, the goods only etc.</t>
  </si>
  <si>
    <t>MCC Category 1 - Prime</t>
  </si>
  <si>
    <t>MCC Category 2 - Steel Base/Type</t>
  </si>
  <si>
    <t>MCC Category 4 - Surface protection</t>
  </si>
  <si>
    <t>MCC Category 5 - Coating mass</t>
  </si>
  <si>
    <t>MCC Category 6 - Shape</t>
  </si>
  <si>
    <t>Quantity (tonnes)</t>
  </si>
  <si>
    <t xml:space="preserve"> [1]  </t>
  </si>
  <si>
    <r>
      <t xml:space="preserve">Columns highlighted in </t>
    </r>
    <r>
      <rPr>
        <b/>
        <sz val="10"/>
        <color theme="3" tint="0.59999389629810485"/>
        <rFont val="Arial"/>
        <family val="2"/>
      </rPr>
      <t>blue</t>
    </r>
    <r>
      <rPr>
        <sz val="10"/>
        <rFont val="Arial"/>
        <family val="2"/>
      </rPr>
      <t xml:space="preserve"> are formulas and will be calculated automatically based on the values of other columns</t>
    </r>
  </si>
  <si>
    <t>Identify the type of steel based used to produce the goods</t>
  </si>
  <si>
    <t>Identify the steel grade used to produce the goods</t>
  </si>
  <si>
    <t>Identify the surface protection used in the production of the goods (if any)</t>
  </si>
  <si>
    <t>Identify the shape of the goods</t>
  </si>
  <si>
    <t>Quantity in tonnes</t>
  </si>
  <si>
    <t>DOMESTIC SALES SUMMARY</t>
  </si>
  <si>
    <r>
      <t xml:space="preserve">Category of the model control code. Please refer to the exporter questionnaire for details of the model control code categories and sub-categories. </t>
    </r>
    <r>
      <rPr>
        <b/>
        <sz val="10"/>
        <rFont val="Arial"/>
        <family val="2"/>
      </rPr>
      <t>Note - Category 1 "Prime" has been excluded from this worksheet.</t>
    </r>
  </si>
  <si>
    <t>Date of purchase</t>
  </si>
  <si>
    <t xml:space="preserve">Supplier </t>
  </si>
  <si>
    <t>Preferential Loans (Programs 23-26)</t>
  </si>
  <si>
    <t>Market value</t>
  </si>
  <si>
    <t>Purchase price</t>
  </si>
  <si>
    <t>Asset description</t>
  </si>
  <si>
    <t>Is the supplier a SOE or SIE YES/NO?</t>
  </si>
  <si>
    <t>Acquisition of State Assets at Less Than Fair Market Value (Program 22)</t>
  </si>
  <si>
    <t>INCOME TAX PROGRAMS (Programs 18, 19, 27-41 )</t>
  </si>
  <si>
    <t>Imported Goods Tariff &amp; VAT Exemptions (Programs 1, 17, 42-44)</t>
  </si>
  <si>
    <t>Purchase Currency</t>
  </si>
  <si>
    <t>Value currency</t>
  </si>
  <si>
    <t>MCC Category 9 - Thickness</t>
  </si>
  <si>
    <t>MCC Category 10 - Length</t>
  </si>
  <si>
    <t>MCC Category 11 - End configuration</t>
  </si>
  <si>
    <t>MCC Category 7 - Circular size</t>
  </si>
  <si>
    <t>MCC Category 3 - Steel grade</t>
  </si>
  <si>
    <t>Outside diameter  (mm) - circular shapes only</t>
  </si>
  <si>
    <t>Outside diameter (if circular). For square and rectangular, the length of the longest and shortest axes (for square shapes, these will be equal)</t>
  </si>
  <si>
    <t>MCC Category 8 - Square or rectangular Size</t>
  </si>
  <si>
    <t>Longest axis length (mm) - square or rectangular shapes only</t>
  </si>
  <si>
    <t>Shortest axis length (mm) - square or rectangular shapes only</t>
  </si>
  <si>
    <t>HISTORICAL SALES SUMMARY</t>
  </si>
  <si>
    <t>Export Year</t>
  </si>
  <si>
    <t>FOB Value</t>
  </si>
  <si>
    <t>FOB Value currency</t>
  </si>
  <si>
    <t xml:space="preserve">Export Volume </t>
  </si>
  <si>
    <t>Example</t>
  </si>
  <si>
    <t>CY2016</t>
  </si>
  <si>
    <t>PHRCC123</t>
  </si>
  <si>
    <t>Prime</t>
  </si>
  <si>
    <t>HRC</t>
  </si>
  <si>
    <t>Circular</t>
  </si>
  <si>
    <t>USD</t>
  </si>
  <si>
    <t>PHRCS124</t>
  </si>
  <si>
    <t>Square</t>
  </si>
  <si>
    <t>CY2017</t>
  </si>
  <si>
    <t>PCRCC126</t>
  </si>
  <si>
    <t>CRC</t>
  </si>
  <si>
    <t>CY2018</t>
  </si>
  <si>
    <t>NOOOC123</t>
  </si>
  <si>
    <t>Non-prime</t>
  </si>
  <si>
    <t>Other</t>
  </si>
  <si>
    <t>Code used in your records for the model/grade/type identified.  This should be consistent with the codes used in worksheet B-2</t>
  </si>
  <si>
    <t>Is the product prime or non-prime</t>
  </si>
  <si>
    <t>The total Free on Board invoice value for the calendar year</t>
  </si>
  <si>
    <t>The currency of the reported FOB value.</t>
  </si>
  <si>
    <t>Total quantity in tonnes for the calendar year</t>
  </si>
  <si>
    <t>Report sales for each calendar year from 1 January 2016 to 30 December 2018, i.e. CY2016, CY2017, CY2018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</si>
</sst>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 numFmtId="169" formatCode="yyyy/mm/dd"/>
    <numFmt numFmtId="170" formatCode="#,##0_ "/>
  </numFmts>
  <fonts count="3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b/>
      <sz val="10"/>
      <color rgb="FFFF0000"/>
      <name val="Arial"/>
      <family val="2"/>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b/>
      <sz val="11"/>
      <color indexed="48"/>
      <name val="Calibri"/>
      <family val="2"/>
      <scheme val="minor"/>
    </font>
    <font>
      <sz val="10"/>
      <color theme="1"/>
      <name val="Arial"/>
      <family val="2"/>
    </font>
    <font>
      <b/>
      <sz val="10"/>
      <color theme="1"/>
      <name val="Arial"/>
      <family val="2"/>
    </font>
    <font>
      <sz val="10"/>
      <color rgb="FFFF0000"/>
      <name val="Arial"/>
      <family val="2"/>
    </font>
    <font>
      <i/>
      <sz val="10"/>
      <name val="Times New Roman"/>
      <family val="1"/>
    </font>
    <font>
      <sz val="12"/>
      <name val="Arial"/>
      <family val="2"/>
    </font>
    <font>
      <sz val="12"/>
      <name val="宋体"/>
      <charset val="134"/>
    </font>
    <font>
      <sz val="9"/>
      <name val="Arial"/>
      <family val="2"/>
    </font>
    <font>
      <sz val="11"/>
      <name val="Arial"/>
      <family val="2"/>
    </font>
    <font>
      <i/>
      <sz val="11"/>
      <name val="Arial"/>
      <family val="2"/>
    </font>
    <font>
      <b/>
      <sz val="11"/>
      <color theme="1"/>
      <name val="Arial"/>
      <family val="2"/>
    </font>
    <font>
      <sz val="11"/>
      <color theme="1"/>
      <name val="Arial"/>
      <family val="2"/>
    </font>
    <font>
      <sz val="12"/>
      <color theme="1"/>
      <name val="Arial"/>
      <family val="2"/>
    </font>
    <font>
      <b/>
      <sz val="10"/>
      <color theme="3" tint="0.59999389629810485"/>
      <name val="Arial"/>
      <family val="2"/>
    </font>
    <font>
      <sz val="11"/>
      <name val="Calibri"/>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s>
  <cellStyleXfs count="27">
    <xf numFmtId="0" fontId="0" fillId="0" borderId="0"/>
    <xf numFmtId="43" fontId="12" fillId="0" borderId="0" applyFont="0" applyFill="0" applyBorder="0" applyAlignment="0" applyProtection="0"/>
    <xf numFmtId="44" fontId="12" fillId="0" borderId="0" applyFont="0" applyFill="0" applyBorder="0" applyAlignment="0" applyProtection="0"/>
    <xf numFmtId="0" fontId="13" fillId="0" borderId="0"/>
    <xf numFmtId="43" fontId="13"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0" fontId="4" fillId="0" borderId="0"/>
    <xf numFmtId="0" fontId="10"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26" fillId="0" borderId="0">
      <alignment vertical="center"/>
    </xf>
    <xf numFmtId="0" fontId="26" fillId="0" borderId="0">
      <alignment vertical="center"/>
    </xf>
    <xf numFmtId="0" fontId="3" fillId="0" borderId="0"/>
    <xf numFmtId="0" fontId="2" fillId="0" borderId="0"/>
    <xf numFmtId="43" fontId="10" fillId="0" borderId="0" applyFont="0" applyFill="0" applyBorder="0" applyAlignment="0" applyProtection="0"/>
    <xf numFmtId="44" fontId="10"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cellStyleXfs>
  <cellXfs count="297">
    <xf numFmtId="0" fontId="0" fillId="0" borderId="0" xfId="0"/>
    <xf numFmtId="0" fontId="8" fillId="0" borderId="0" xfId="0" applyFont="1"/>
    <xf numFmtId="4" fontId="8" fillId="0" borderId="0" xfId="0" applyNumberFormat="1" applyFont="1" applyAlignment="1">
      <alignment horizontal="center"/>
    </xf>
    <xf numFmtId="0" fontId="7" fillId="0" borderId="0" xfId="0" applyFont="1" applyAlignment="1">
      <alignment horizontal="left"/>
    </xf>
    <xf numFmtId="0" fontId="8" fillId="0" borderId="0" xfId="0" applyFont="1" applyAlignment="1">
      <alignment horizontal="left"/>
    </xf>
    <xf numFmtId="0" fontId="9" fillId="0" borderId="0" xfId="0" applyFont="1" applyAlignment="1">
      <alignment horizontal="left"/>
    </xf>
    <xf numFmtId="0" fontId="6" fillId="0" borderId="0" xfId="0" applyFont="1" applyAlignment="1">
      <alignment horizontal="left"/>
    </xf>
    <xf numFmtId="0" fontId="0" fillId="0" borderId="0" xfId="0" applyAlignment="1">
      <alignment horizontal="left"/>
    </xf>
    <xf numFmtId="0" fontId="10" fillId="0" borderId="0" xfId="0" applyFont="1" applyAlignment="1">
      <alignment horizontal="right"/>
    </xf>
    <xf numFmtId="0" fontId="10" fillId="0" borderId="0" xfId="0" applyFont="1"/>
    <xf numFmtId="0" fontId="10" fillId="0" borderId="0" xfId="0" applyFont="1" applyAlignment="1">
      <alignment horizontal="left"/>
    </xf>
    <xf numFmtId="0" fontId="6" fillId="0" borderId="0" xfId="0" applyFont="1" applyAlignment="1">
      <alignment horizontal="right"/>
    </xf>
    <xf numFmtId="0" fontId="11" fillId="0" borderId="0" xfId="0" applyFont="1"/>
    <xf numFmtId="0" fontId="10" fillId="0" borderId="0" xfId="0" applyFont="1" applyFill="1" applyAlignment="1">
      <alignment horizontal="left"/>
    </xf>
    <xf numFmtId="0" fontId="0" fillId="0" borderId="0" xfId="0" applyFill="1"/>
    <xf numFmtId="0" fontId="10" fillId="0" borderId="0" xfId="0" applyFont="1" applyFill="1"/>
    <xf numFmtId="14" fontId="0" fillId="0" borderId="0" xfId="0" applyNumberFormat="1"/>
    <xf numFmtId="17" fontId="0" fillId="0" borderId="0" xfId="0" applyNumberFormat="1"/>
    <xf numFmtId="0" fontId="8" fillId="0" borderId="0" xfId="1" applyNumberFormat="1" applyFont="1"/>
    <xf numFmtId="0" fontId="8"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6" fillId="0" borderId="0" xfId="0" applyFont="1" applyAlignment="1">
      <alignment horizontal="center"/>
    </xf>
    <xf numFmtId="0" fontId="13" fillId="0" borderId="0" xfId="3"/>
    <xf numFmtId="0" fontId="0" fillId="0" borderId="0" xfId="0" applyFill="1" applyBorder="1"/>
    <xf numFmtId="0" fontId="10" fillId="0" borderId="0" xfId="5"/>
    <xf numFmtId="0" fontId="10" fillId="0" borderId="0" xfId="5" applyFont="1" applyFill="1" applyAlignment="1">
      <alignment horizontal="left"/>
    </xf>
    <xf numFmtId="0" fontId="10" fillId="0" borderId="0" xfId="5" applyFont="1" applyAlignment="1">
      <alignment horizontal="left"/>
    </xf>
    <xf numFmtId="43" fontId="0" fillId="0" borderId="0" xfId="6" applyFont="1"/>
    <xf numFmtId="0" fontId="6" fillId="3" borderId="1" xfId="5" applyFont="1" applyFill="1" applyBorder="1" applyAlignment="1">
      <alignment wrapText="1"/>
    </xf>
    <xf numFmtId="164" fontId="0" fillId="0" borderId="1" xfId="7" applyNumberFormat="1" applyFont="1" applyBorder="1"/>
    <xf numFmtId="0" fontId="6" fillId="0" borderId="1" xfId="5" applyFont="1" applyBorder="1"/>
    <xf numFmtId="43" fontId="0" fillId="0" borderId="1" xfId="6" applyFont="1" applyBorder="1"/>
    <xf numFmtId="0" fontId="9" fillId="0" borderId="0" xfId="5" applyFont="1" applyAlignment="1">
      <alignment horizontal="left"/>
    </xf>
    <xf numFmtId="0" fontId="8" fillId="0" borderId="0" xfId="5" applyFont="1" applyAlignment="1">
      <alignment horizontal="left"/>
    </xf>
    <xf numFmtId="0" fontId="7" fillId="0" borderId="0" xfId="5" applyFont="1" applyAlignment="1">
      <alignment horizontal="left"/>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7" fillId="0" borderId="0" xfId="3" applyFont="1" applyFill="1" applyAlignment="1">
      <alignment horizontal="left"/>
    </xf>
    <xf numFmtId="0" fontId="8" fillId="0" borderId="0" xfId="3" applyFont="1"/>
    <xf numFmtId="0" fontId="8" fillId="0" borderId="0" xfId="3" applyFont="1" applyAlignment="1">
      <alignment horizontal="left"/>
    </xf>
    <xf numFmtId="4" fontId="8" fillId="0" borderId="0" xfId="3" applyNumberFormat="1" applyFont="1" applyAlignment="1">
      <alignment horizontal="center"/>
    </xf>
    <xf numFmtId="0" fontId="9" fillId="0" borderId="0" xfId="3" applyFont="1" applyAlignment="1">
      <alignment horizontal="left"/>
    </xf>
    <xf numFmtId="0" fontId="10" fillId="0" borderId="0" xfId="3" applyFont="1" applyAlignment="1">
      <alignment horizontal="left"/>
    </xf>
    <xf numFmtId="0" fontId="10" fillId="0" borderId="0" xfId="3" applyFont="1"/>
    <xf numFmtId="0" fontId="0" fillId="0" borderId="0" xfId="0" applyAlignment="1">
      <alignment horizontal="center" wrapText="1"/>
    </xf>
    <xf numFmtId="0" fontId="5" fillId="0" borderId="0" xfId="3" applyFont="1"/>
    <xf numFmtId="0" fontId="19" fillId="0" borderId="0" xfId="3" applyFont="1" applyBorder="1" applyAlignment="1">
      <alignment vertical="top" wrapText="1"/>
    </xf>
    <xf numFmtId="0" fontId="17" fillId="0" borderId="0" xfId="3" applyFont="1" applyBorder="1" applyAlignment="1">
      <alignment vertical="top" wrapText="1"/>
    </xf>
    <xf numFmtId="0" fontId="17" fillId="0" borderId="0" xfId="3" applyFont="1" applyFill="1" applyBorder="1" applyAlignment="1">
      <alignment vertical="top" wrapText="1"/>
    </xf>
    <xf numFmtId="0" fontId="18" fillId="0" borderId="0" xfId="0" applyFont="1"/>
    <xf numFmtId="0" fontId="19" fillId="0" borderId="0" xfId="0" applyFont="1" applyBorder="1" applyAlignment="1">
      <alignment horizontal="center"/>
    </xf>
    <xf numFmtId="0" fontId="5" fillId="0" borderId="0" xfId="3" applyFont="1" applyBorder="1"/>
    <xf numFmtId="0" fontId="18" fillId="0" borderId="0" xfId="3" applyFont="1" applyBorder="1"/>
    <xf numFmtId="0" fontId="18" fillId="0" borderId="0" xfId="0" applyFont="1" applyBorder="1"/>
    <xf numFmtId="0" fontId="16" fillId="0" borderId="0" xfId="0" applyFont="1"/>
    <xf numFmtId="0" fontId="19" fillId="0" borderId="0" xfId="3" applyFont="1" applyAlignment="1">
      <alignment horizontal="right"/>
    </xf>
    <xf numFmtId="0" fontId="18" fillId="0" borderId="0" xfId="0" applyFont="1" applyAlignment="1">
      <alignment horizontal="right"/>
    </xf>
    <xf numFmtId="0" fontId="19" fillId="0" borderId="0" xfId="0" applyFont="1" applyAlignment="1">
      <alignment horizontal="right"/>
    </xf>
    <xf numFmtId="0" fontId="5" fillId="0" borderId="0" xfId="3" applyFont="1" applyFill="1"/>
    <xf numFmtId="0" fontId="6" fillId="5" borderId="1" xfId="0" applyFont="1" applyFill="1" applyBorder="1" applyAlignment="1">
      <alignment horizontal="center" vertical="top" wrapText="1"/>
    </xf>
    <xf numFmtId="0" fontId="6" fillId="0" borderId="1" xfId="0" applyFont="1" applyBorder="1" applyAlignment="1">
      <alignment horizontal="center" vertical="top" wrapText="1"/>
    </xf>
    <xf numFmtId="0" fontId="6" fillId="0" borderId="1" xfId="0" applyFont="1" applyBorder="1" applyAlignment="1">
      <alignment horizontal="center"/>
    </xf>
    <xf numFmtId="0" fontId="10" fillId="5" borderId="0" xfId="0" applyFont="1" applyFill="1" applyAlignment="1">
      <alignment horizontal="left"/>
    </xf>
    <xf numFmtId="0" fontId="6"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6" fillId="0" borderId="1" xfId="0" applyFont="1" applyFill="1" applyBorder="1" applyAlignment="1">
      <alignment horizontal="center"/>
    </xf>
    <xf numFmtId="4" fontId="18" fillId="0" borderId="0" xfId="0" applyNumberFormat="1" applyFont="1" applyAlignment="1">
      <alignment horizontal="center"/>
    </xf>
    <xf numFmtId="0" fontId="20" fillId="0" borderId="0" xfId="0" applyFont="1" applyAlignment="1">
      <alignment horizontal="left"/>
    </xf>
    <xf numFmtId="0" fontId="13" fillId="0" borderId="0" xfId="3" applyBorder="1"/>
    <xf numFmtId="0" fontId="10" fillId="0" borderId="0" xfId="3" applyFont="1" applyBorder="1"/>
    <xf numFmtId="0" fontId="0" fillId="0" borderId="0" xfId="0" applyBorder="1"/>
    <xf numFmtId="0" fontId="6" fillId="0" borderId="0" xfId="3" applyFont="1" applyAlignment="1">
      <alignment horizontal="right"/>
    </xf>
    <xf numFmtId="0" fontId="21" fillId="0" borderId="0" xfId="3" applyFont="1"/>
    <xf numFmtId="0" fontId="21" fillId="0" borderId="0" xfId="3" applyFont="1" applyFill="1"/>
    <xf numFmtId="0" fontId="6" fillId="0" borderId="1" xfId="3" applyFont="1" applyBorder="1" applyAlignment="1">
      <alignment vertical="top" wrapText="1"/>
    </xf>
    <xf numFmtId="0" fontId="22" fillId="0" borderId="1" xfId="3" applyFont="1" applyBorder="1" applyAlignment="1">
      <alignment vertical="top" wrapText="1"/>
    </xf>
    <xf numFmtId="0" fontId="22" fillId="0" borderId="1" xfId="3" applyFont="1" applyFill="1" applyBorder="1" applyAlignment="1">
      <alignment vertical="top" wrapText="1"/>
    </xf>
    <xf numFmtId="0" fontId="8" fillId="0" borderId="0" xfId="5" applyFont="1"/>
    <xf numFmtId="4" fontId="8" fillId="0" borderId="0" xfId="5" applyNumberFormat="1" applyFont="1" applyAlignment="1">
      <alignment horizontal="center"/>
    </xf>
    <xf numFmtId="0" fontId="10" fillId="0" borderId="0" xfId="5" applyAlignment="1">
      <alignment horizontal="center" vertical="top"/>
    </xf>
    <xf numFmtId="0" fontId="6" fillId="0" borderId="3" xfId="5" applyFont="1" applyBorder="1" applyAlignment="1">
      <alignment horizontal="center" vertical="top" wrapText="1"/>
    </xf>
    <xf numFmtId="4" fontId="6" fillId="0" borderId="3" xfId="5" applyNumberFormat="1" applyFont="1" applyBorder="1" applyAlignment="1">
      <alignment horizontal="center" vertical="top" wrapText="1"/>
    </xf>
    <xf numFmtId="4" fontId="6" fillId="0" borderId="0" xfId="5" applyNumberFormat="1" applyFont="1" applyBorder="1" applyAlignment="1">
      <alignment horizontal="center" vertical="top" wrapText="1"/>
    </xf>
    <xf numFmtId="0" fontId="10" fillId="0" borderId="0" xfId="5" applyAlignment="1">
      <alignment horizontal="center"/>
    </xf>
    <xf numFmtId="0" fontId="6" fillId="0" borderId="21" xfId="5" applyFont="1" applyBorder="1" applyAlignment="1">
      <alignment horizontal="center" wrapText="1"/>
    </xf>
    <xf numFmtId="0" fontId="6" fillId="0" borderId="19" xfId="5" applyFont="1" applyBorder="1" applyAlignment="1">
      <alignment horizontal="center" wrapText="1"/>
    </xf>
    <xf numFmtId="0" fontId="6" fillId="0" borderId="0" xfId="5" applyFont="1" applyAlignment="1">
      <alignment vertical="top" wrapText="1"/>
    </xf>
    <xf numFmtId="166" fontId="0" fillId="0" borderId="19" xfId="6" applyNumberFormat="1" applyFont="1" applyBorder="1" applyAlignment="1">
      <alignment vertical="top"/>
    </xf>
    <xf numFmtId="0" fontId="10" fillId="0" borderId="0" xfId="5" applyAlignment="1">
      <alignment vertical="top"/>
    </xf>
    <xf numFmtId="0" fontId="6" fillId="0" borderId="0" xfId="5" applyFont="1"/>
    <xf numFmtId="0" fontId="10" fillId="0" borderId="2" xfId="5" applyBorder="1"/>
    <xf numFmtId="0" fontId="4" fillId="0" borderId="0" xfId="8"/>
    <xf numFmtId="0" fontId="9" fillId="0" borderId="0" xfId="8" applyFont="1" applyAlignment="1">
      <alignment horizontal="left"/>
    </xf>
    <xf numFmtId="0" fontId="10" fillId="0" borderId="0" xfId="9" applyFont="1" applyFill="1" applyBorder="1" applyAlignment="1">
      <alignment horizontal="center" vertical="top" wrapText="1"/>
    </xf>
    <xf numFmtId="0" fontId="10" fillId="0" borderId="20" xfId="9" applyFont="1" applyFill="1" applyBorder="1" applyAlignment="1">
      <alignment horizontal="center"/>
    </xf>
    <xf numFmtId="0" fontId="6" fillId="0" borderId="27" xfId="9" applyFont="1" applyFill="1" applyBorder="1" applyAlignment="1">
      <alignment horizontal="center"/>
    </xf>
    <xf numFmtId="0" fontId="6" fillId="0" borderId="32" xfId="9" applyFont="1" applyFill="1" applyBorder="1" applyAlignment="1">
      <alignment horizontal="center"/>
    </xf>
    <xf numFmtId="0" fontId="10" fillId="0" borderId="24" xfId="9" applyFont="1" applyFill="1" applyBorder="1" applyAlignment="1">
      <alignment horizontal="center"/>
    </xf>
    <xf numFmtId="0" fontId="6" fillId="0" borderId="28" xfId="9" applyFont="1" applyFill="1" applyBorder="1" applyAlignment="1">
      <alignment horizontal="center"/>
    </xf>
    <xf numFmtId="0" fontId="6" fillId="0" borderId="33" xfId="9" applyFont="1" applyFill="1" applyBorder="1" applyAlignment="1">
      <alignment horizontal="center"/>
    </xf>
    <xf numFmtId="0" fontId="6" fillId="0" borderId="34" xfId="9" applyFont="1" applyFill="1" applyBorder="1" applyAlignment="1">
      <alignment horizontal="center"/>
    </xf>
    <xf numFmtId="0" fontId="10" fillId="0" borderId="21" xfId="9" applyFont="1" applyFill="1" applyBorder="1" applyAlignment="1">
      <alignment vertical="top" wrapText="1"/>
    </xf>
    <xf numFmtId="167" fontId="11" fillId="0" borderId="17" xfId="9" applyNumberFormat="1" applyFont="1" applyFill="1" applyBorder="1"/>
    <xf numFmtId="167" fontId="11" fillId="0" borderId="14" xfId="9" applyNumberFormat="1" applyFont="1" applyFill="1" applyBorder="1"/>
    <xf numFmtId="167" fontId="11" fillId="0" borderId="10" xfId="9" applyNumberFormat="1" applyFont="1" applyFill="1" applyBorder="1"/>
    <xf numFmtId="167" fontId="24" fillId="0" borderId="0" xfId="9" applyNumberFormat="1" applyFont="1" applyFill="1" applyBorder="1"/>
    <xf numFmtId="0" fontId="10" fillId="0" borderId="24" xfId="9" applyFont="1" applyFill="1" applyBorder="1" applyAlignment="1">
      <alignment vertical="top" wrapText="1"/>
    </xf>
    <xf numFmtId="167" fontId="10" fillId="0" borderId="24" xfId="9" applyNumberFormat="1" applyFont="1" applyFill="1" applyBorder="1"/>
    <xf numFmtId="167" fontId="10" fillId="0" borderId="0" xfId="9" applyNumberFormat="1" applyFont="1" applyFill="1" applyBorder="1"/>
    <xf numFmtId="167" fontId="10" fillId="0" borderId="20" xfId="9" applyNumberFormat="1" applyFont="1" applyFill="1" applyBorder="1"/>
    <xf numFmtId="0" fontId="10" fillId="0" borderId="16" xfId="9" applyFont="1" applyFill="1" applyBorder="1" applyAlignment="1">
      <alignment vertical="top" wrapText="1"/>
    </xf>
    <xf numFmtId="167" fontId="10" fillId="0" borderId="16" xfId="9" applyNumberFormat="1" applyFont="1" applyFill="1" applyBorder="1"/>
    <xf numFmtId="167" fontId="10" fillId="0" borderId="22" xfId="9" applyNumberFormat="1" applyFont="1" applyFill="1" applyBorder="1"/>
    <xf numFmtId="167" fontId="10" fillId="0" borderId="12" xfId="9" applyNumberFormat="1" applyFont="1" applyFill="1" applyBorder="1"/>
    <xf numFmtId="0" fontId="10" fillId="0" borderId="24" xfId="9" applyFont="1" applyFill="1" applyBorder="1" applyAlignment="1">
      <alignment vertical="center" wrapText="1"/>
    </xf>
    <xf numFmtId="167" fontId="10" fillId="0" borderId="24" xfId="9" applyNumberFormat="1" applyFont="1" applyFill="1" applyBorder="1" applyAlignment="1">
      <alignment horizontal="center"/>
    </xf>
    <xf numFmtId="167" fontId="10" fillId="0" borderId="20" xfId="9" applyNumberFormat="1" applyFont="1" applyFill="1" applyBorder="1" applyAlignment="1">
      <alignment horizontal="center"/>
    </xf>
    <xf numFmtId="0" fontId="10" fillId="0" borderId="28" xfId="9" applyFont="1" applyFill="1" applyBorder="1" applyAlignment="1">
      <alignment vertical="top" wrapText="1"/>
    </xf>
    <xf numFmtId="167" fontId="10" fillId="0" borderId="28" xfId="9" applyNumberFormat="1" applyFont="1" applyFill="1" applyBorder="1"/>
    <xf numFmtId="43" fontId="10" fillId="0" borderId="33" xfId="9" applyNumberFormat="1" applyFont="1" applyFill="1" applyBorder="1"/>
    <xf numFmtId="167" fontId="10" fillId="0" borderId="28" xfId="9" applyNumberFormat="1" applyFont="1" applyFill="1" applyBorder="1" applyAlignment="1">
      <alignment horizontal="center"/>
    </xf>
    <xf numFmtId="168" fontId="10" fillId="0" borderId="34" xfId="10" applyNumberFormat="1" applyFont="1" applyFill="1" applyBorder="1" applyAlignment="1">
      <alignment horizontal="center"/>
    </xf>
    <xf numFmtId="0" fontId="7" fillId="0" borderId="0" xfId="9" applyFont="1" applyFill="1" applyAlignment="1">
      <alignment horizontal="left"/>
    </xf>
    <xf numFmtId="0" fontId="6" fillId="0" borderId="1" xfId="8" applyFont="1" applyBorder="1" applyAlignment="1">
      <alignment horizontal="center" vertical="top" wrapText="1"/>
    </xf>
    <xf numFmtId="0" fontId="6" fillId="0" borderId="1" xfId="8" applyFont="1" applyBorder="1" applyAlignment="1">
      <alignment vertical="top" wrapText="1"/>
    </xf>
    <xf numFmtId="0" fontId="10" fillId="0" borderId="1" xfId="8" applyFont="1" applyBorder="1" applyAlignment="1">
      <alignment vertical="top" wrapText="1"/>
    </xf>
    <xf numFmtId="0" fontId="25" fillId="0" borderId="1" xfId="8" applyNumberFormat="1" applyFont="1" applyBorder="1" applyAlignment="1">
      <alignment horizontal="left" vertical="top" wrapText="1" indent="3"/>
    </xf>
    <xf numFmtId="9" fontId="25" fillId="0" borderId="1" xfId="11" applyFont="1" applyBorder="1" applyAlignment="1">
      <alignment horizontal="left" vertical="top" wrapText="1" indent="3"/>
    </xf>
    <xf numFmtId="43" fontId="25" fillId="0" borderId="1" xfId="10" applyFont="1" applyBorder="1" applyAlignment="1">
      <alignment horizontal="left" vertical="top" wrapText="1" indent="3"/>
    </xf>
    <xf numFmtId="0" fontId="10" fillId="0" borderId="1" xfId="9" applyFont="1" applyBorder="1" applyAlignment="1">
      <alignment vertical="top" wrapText="1"/>
    </xf>
    <xf numFmtId="0" fontId="10" fillId="0" borderId="1" xfId="9" applyBorder="1" applyAlignment="1">
      <alignment wrapText="1"/>
    </xf>
    <xf numFmtId="0" fontId="10" fillId="0" borderId="1" xfId="9" applyBorder="1" applyAlignment="1">
      <alignment vertical="top" wrapText="1"/>
    </xf>
    <xf numFmtId="169" fontId="27" fillId="0" borderId="1" xfId="13" applyNumberFormat="1" applyFont="1" applyBorder="1" applyAlignment="1">
      <alignment horizontal="center" vertical="center" wrapText="1"/>
    </xf>
    <xf numFmtId="0" fontId="27" fillId="0" borderId="1" xfId="13" applyFont="1" applyBorder="1" applyAlignment="1">
      <alignment vertical="center" wrapText="1"/>
    </xf>
    <xf numFmtId="168" fontId="27" fillId="0" borderId="1" xfId="4" applyNumberFormat="1" applyFont="1" applyFill="1" applyBorder="1" applyAlignment="1">
      <alignment horizontal="center" vertical="center" wrapText="1" shrinkToFit="1"/>
    </xf>
    <xf numFmtId="9" fontId="27" fillId="0" borderId="1" xfId="13" applyNumberFormat="1" applyFont="1" applyBorder="1" applyAlignment="1">
      <alignment horizontal="center" vertical="center" wrapText="1"/>
    </xf>
    <xf numFmtId="170" fontId="27" fillId="0" borderId="1" xfId="14" applyNumberFormat="1" applyFont="1" applyFill="1" applyBorder="1" applyAlignment="1">
      <alignment horizontal="center" vertical="center" wrapText="1" shrinkToFit="1"/>
    </xf>
    <xf numFmtId="0" fontId="23" fillId="0" borderId="1" xfId="9" applyFont="1" applyBorder="1" applyAlignment="1">
      <alignment vertical="top" wrapText="1"/>
    </xf>
    <xf numFmtId="0" fontId="28" fillId="0" borderId="0" xfId="0" applyFont="1"/>
    <xf numFmtId="17" fontId="28" fillId="0" borderId="0" xfId="1" applyNumberFormat="1" applyFont="1"/>
    <xf numFmtId="43" fontId="28" fillId="0" borderId="0" xfId="1" applyFont="1"/>
    <xf numFmtId="165" fontId="28" fillId="0" borderId="0" xfId="1" applyNumberFormat="1" applyFont="1"/>
    <xf numFmtId="0" fontId="28" fillId="0" borderId="0" xfId="1" applyNumberFormat="1" applyFont="1" applyAlignment="1">
      <alignment vertical="top" wrapText="1"/>
    </xf>
    <xf numFmtId="17" fontId="28" fillId="0" borderId="0" xfId="1" applyNumberFormat="1" applyFont="1" applyAlignment="1">
      <alignment vertical="top" wrapText="1"/>
    </xf>
    <xf numFmtId="0" fontId="29" fillId="0" borderId="0" xfId="0" applyFont="1"/>
    <xf numFmtId="0" fontId="6" fillId="0" borderId="1" xfId="0" applyFont="1" applyBorder="1" applyAlignment="1">
      <alignment vertical="top" wrapText="1"/>
    </xf>
    <xf numFmtId="0" fontId="6" fillId="0" borderId="1" xfId="0" applyFont="1" applyBorder="1" applyAlignment="1">
      <alignment horizontal="left" vertical="top" wrapText="1"/>
    </xf>
    <xf numFmtId="0" fontId="6" fillId="0" borderId="1" xfId="0" applyFont="1" applyFill="1" applyBorder="1" applyAlignment="1">
      <alignment horizontal="center" wrapText="1"/>
    </xf>
    <xf numFmtId="0" fontId="6" fillId="0" borderId="35" xfId="9" applyFont="1" applyFill="1" applyBorder="1" applyAlignment="1">
      <alignment horizontal="center" vertical="top" wrapText="1"/>
    </xf>
    <xf numFmtId="0" fontId="6" fillId="0" borderId="1" xfId="9" applyFont="1" applyBorder="1" applyAlignment="1">
      <alignment horizontal="center" vertical="top" wrapText="1"/>
    </xf>
    <xf numFmtId="0" fontId="6" fillId="0" borderId="0" xfId="0" applyFont="1" applyFill="1" applyAlignment="1">
      <alignment horizontal="right"/>
    </xf>
    <xf numFmtId="0" fontId="30" fillId="0" borderId="23" xfId="3" applyFont="1" applyFill="1" applyBorder="1"/>
    <xf numFmtId="0" fontId="30" fillId="0" borderId="3" xfId="3" applyFont="1" applyFill="1" applyBorder="1"/>
    <xf numFmtId="0" fontId="30" fillId="0" borderId="11" xfId="3" applyFont="1" applyFill="1" applyBorder="1"/>
    <xf numFmtId="0" fontId="31" fillId="0" borderId="7" xfId="3" applyFont="1" applyFill="1" applyBorder="1" applyAlignment="1">
      <alignment vertical="top"/>
    </xf>
    <xf numFmtId="43" fontId="31" fillId="2" borderId="22" xfId="1" applyFont="1" applyFill="1" applyBorder="1" applyAlignment="1">
      <alignment vertical="top"/>
    </xf>
    <xf numFmtId="43" fontId="31" fillId="4" borderId="21" xfId="1" applyFont="1" applyFill="1" applyBorder="1" applyAlignment="1">
      <alignment vertical="top"/>
    </xf>
    <xf numFmtId="0" fontId="31" fillId="0" borderId="12" xfId="3" applyFont="1" applyFill="1" applyBorder="1" applyAlignment="1">
      <alignment vertical="top"/>
    </xf>
    <xf numFmtId="0" fontId="31" fillId="0" borderId="5" xfId="3" quotePrefix="1" applyFont="1" applyFill="1" applyBorder="1" applyAlignment="1">
      <alignment vertical="top"/>
    </xf>
    <xf numFmtId="43" fontId="31" fillId="0" borderId="14" xfId="1" applyFont="1" applyFill="1" applyBorder="1" applyAlignment="1">
      <alignment vertical="top"/>
    </xf>
    <xf numFmtId="43" fontId="31" fillId="4" borderId="19" xfId="1" applyFont="1" applyFill="1" applyBorder="1" applyAlignment="1">
      <alignment vertical="top"/>
    </xf>
    <xf numFmtId="0" fontId="31" fillId="0" borderId="10" xfId="3" applyFont="1" applyFill="1" applyBorder="1" applyAlignment="1">
      <alignment vertical="top"/>
    </xf>
    <xf numFmtId="0" fontId="31" fillId="0" borderId="6" xfId="3" quotePrefix="1" applyFont="1" applyFill="1" applyBorder="1" applyAlignment="1">
      <alignment vertical="top"/>
    </xf>
    <xf numFmtId="0" fontId="31" fillId="0" borderId="4" xfId="3" applyFont="1" applyFill="1" applyBorder="1" applyAlignment="1">
      <alignment vertical="top"/>
    </xf>
    <xf numFmtId="43" fontId="31" fillId="2" borderId="16" xfId="1" applyFont="1" applyFill="1" applyBorder="1" applyAlignment="1">
      <alignment vertical="top"/>
    </xf>
    <xf numFmtId="43" fontId="31" fillId="0" borderId="9" xfId="1" applyFont="1" applyFill="1" applyBorder="1" applyAlignment="1">
      <alignment vertical="top"/>
    </xf>
    <xf numFmtId="43" fontId="31" fillId="0" borderId="18" xfId="1" applyFont="1" applyFill="1" applyBorder="1" applyAlignment="1">
      <alignment vertical="top"/>
    </xf>
    <xf numFmtId="0" fontId="31" fillId="0" borderId="6" xfId="3" applyFont="1" applyFill="1" applyBorder="1" applyAlignment="1">
      <alignment vertical="top"/>
    </xf>
    <xf numFmtId="43" fontId="31" fillId="0" borderId="8" xfId="1" applyFont="1" applyFill="1" applyBorder="1" applyAlignment="1">
      <alignment vertical="top"/>
    </xf>
    <xf numFmtId="43" fontId="31" fillId="0" borderId="13" xfId="1" applyFont="1" applyFill="1" applyBorder="1" applyAlignment="1">
      <alignment vertical="top"/>
    </xf>
    <xf numFmtId="43" fontId="28" fillId="0" borderId="10" xfId="1" applyFont="1" applyFill="1" applyBorder="1" applyAlignment="1">
      <alignment vertical="top"/>
    </xf>
    <xf numFmtId="43" fontId="28" fillId="0" borderId="14" xfId="1" applyFont="1" applyFill="1" applyBorder="1" applyAlignment="1">
      <alignment vertical="top"/>
    </xf>
    <xf numFmtId="0" fontId="31" fillId="0" borderId="5" xfId="3" applyFont="1" applyFill="1" applyBorder="1" applyAlignment="1">
      <alignment vertical="top"/>
    </xf>
    <xf numFmtId="43" fontId="28" fillId="2" borderId="10" xfId="1" applyFont="1" applyFill="1" applyBorder="1" applyAlignment="1">
      <alignment vertical="top"/>
    </xf>
    <xf numFmtId="43" fontId="28" fillId="2" borderId="14" xfId="1" applyFont="1" applyFill="1" applyBorder="1" applyAlignment="1">
      <alignment vertical="top"/>
    </xf>
    <xf numFmtId="43" fontId="28" fillId="2" borderId="9" xfId="1" applyFont="1" applyFill="1" applyBorder="1" applyAlignment="1">
      <alignment vertical="top"/>
    </xf>
    <xf numFmtId="43" fontId="28" fillId="2" borderId="15" xfId="1" applyFont="1" applyFill="1" applyBorder="1" applyAlignment="1">
      <alignment vertical="top"/>
    </xf>
    <xf numFmtId="43" fontId="31" fillId="0" borderId="12" xfId="1" applyFont="1" applyFill="1" applyBorder="1" applyAlignment="1">
      <alignment vertical="top"/>
    </xf>
    <xf numFmtId="43" fontId="31" fillId="0" borderId="16" xfId="1" applyFont="1" applyFill="1" applyBorder="1" applyAlignment="1">
      <alignment vertical="top"/>
    </xf>
    <xf numFmtId="43" fontId="31" fillId="2" borderId="10" xfId="1" applyFont="1" applyFill="1" applyBorder="1" applyAlignment="1">
      <alignment vertical="top"/>
    </xf>
    <xf numFmtId="43" fontId="31" fillId="2" borderId="17" xfId="1" applyFont="1" applyFill="1" applyBorder="1" applyAlignment="1">
      <alignment vertical="top"/>
    </xf>
    <xf numFmtId="43" fontId="31" fillId="2" borderId="9" xfId="1" applyFont="1" applyFill="1" applyBorder="1" applyAlignment="1">
      <alignment vertical="top"/>
    </xf>
    <xf numFmtId="43" fontId="31" fillId="2" borderId="18" xfId="1" applyFont="1" applyFill="1" applyBorder="1" applyAlignment="1">
      <alignment vertical="top"/>
    </xf>
    <xf numFmtId="0" fontId="31" fillId="0" borderId="0" xfId="3" applyFont="1"/>
    <xf numFmtId="0" fontId="31" fillId="0" borderId="29" xfId="3" applyFont="1" applyFill="1" applyBorder="1" applyAlignment="1">
      <alignment vertical="top"/>
    </xf>
    <xf numFmtId="0" fontId="32" fillId="0" borderId="0" xfId="3" applyFont="1"/>
    <xf numFmtId="0" fontId="6" fillId="0" borderId="0" xfId="0" applyFont="1" applyAlignment="1">
      <alignment horizontal="right" vertical="top" wrapText="1"/>
    </xf>
    <xf numFmtId="0" fontId="30" fillId="0" borderId="21" xfId="3" applyFont="1" applyFill="1" applyBorder="1"/>
    <xf numFmtId="43" fontId="31" fillId="0" borderId="26" xfId="1" applyFont="1" applyFill="1" applyBorder="1" applyAlignment="1">
      <alignment vertical="top"/>
    </xf>
    <xf numFmtId="0" fontId="31" fillId="0" borderId="24" xfId="3" applyFont="1" applyFill="1" applyBorder="1" applyAlignment="1">
      <alignment vertical="top"/>
    </xf>
    <xf numFmtId="43" fontId="31" fillId="2" borderId="27" xfId="1" applyFont="1" applyFill="1" applyBorder="1" applyAlignment="1">
      <alignment vertical="top"/>
    </xf>
    <xf numFmtId="43" fontId="31" fillId="4" borderId="24" xfId="1" applyFont="1" applyFill="1" applyBorder="1" applyAlignment="1">
      <alignment vertical="top"/>
    </xf>
    <xf numFmtId="43" fontId="31" fillId="2" borderId="13" xfId="1" applyFont="1" applyFill="1" applyBorder="1" applyAlignment="1">
      <alignment vertical="top"/>
    </xf>
    <xf numFmtId="43" fontId="31" fillId="0" borderId="0" xfId="1" applyFont="1" applyFill="1" applyBorder="1" applyAlignment="1">
      <alignment vertical="top"/>
    </xf>
    <xf numFmtId="0" fontId="31" fillId="0" borderId="6" xfId="3" quotePrefix="1" applyFont="1" applyBorder="1"/>
    <xf numFmtId="43" fontId="31" fillId="2" borderId="15" xfId="1" applyFont="1" applyFill="1" applyBorder="1" applyAlignment="1">
      <alignment vertical="top"/>
    </xf>
    <xf numFmtId="43" fontId="31" fillId="4" borderId="28" xfId="1" applyFont="1" applyFill="1" applyBorder="1" applyAlignment="1">
      <alignment vertical="top"/>
    </xf>
    <xf numFmtId="43" fontId="31" fillId="2" borderId="12" xfId="1" applyFont="1" applyFill="1" applyBorder="1" applyAlignment="1">
      <alignment vertical="top"/>
    </xf>
    <xf numFmtId="0" fontId="6" fillId="0" borderId="1" xfId="5" applyFont="1" applyFill="1" applyBorder="1" applyAlignment="1">
      <alignment horizontal="center"/>
    </xf>
    <xf numFmtId="0" fontId="10" fillId="0" borderId="1" xfId="5" applyFont="1" applyBorder="1" applyAlignment="1">
      <alignment vertical="top" wrapText="1"/>
    </xf>
    <xf numFmtId="0" fontId="6" fillId="0" borderId="0" xfId="5" applyFont="1" applyAlignment="1">
      <alignment horizontal="right"/>
    </xf>
    <xf numFmtId="0" fontId="6" fillId="0" borderId="0" xfId="5" applyFont="1" applyFill="1" applyAlignment="1">
      <alignment horizontal="right"/>
    </xf>
    <xf numFmtId="0" fontId="22" fillId="0" borderId="0" xfId="3" applyFont="1"/>
    <xf numFmtId="0" fontId="22" fillId="0" borderId="23" xfId="3" applyFont="1" applyFill="1" applyBorder="1"/>
    <xf numFmtId="0" fontId="22" fillId="0" borderId="3" xfId="3" applyFont="1" applyFill="1" applyBorder="1"/>
    <xf numFmtId="0" fontId="22" fillId="0" borderId="11" xfId="3" applyFont="1" applyFill="1" applyBorder="1"/>
    <xf numFmtId="0" fontId="21" fillId="0" borderId="7" xfId="3" applyFont="1" applyFill="1" applyBorder="1" applyAlignment="1">
      <alignment vertical="top"/>
    </xf>
    <xf numFmtId="43" fontId="21" fillId="2" borderId="22" xfId="1" applyFont="1" applyFill="1" applyBorder="1" applyAlignment="1">
      <alignment vertical="top"/>
    </xf>
    <xf numFmtId="43" fontId="21" fillId="4" borderId="21" xfId="1" applyFont="1" applyFill="1" applyBorder="1" applyAlignment="1">
      <alignment vertical="top"/>
    </xf>
    <xf numFmtId="0" fontId="21" fillId="0" borderId="12" xfId="3" applyFont="1" applyFill="1" applyBorder="1" applyAlignment="1">
      <alignment vertical="top"/>
    </xf>
    <xf numFmtId="0" fontId="21" fillId="0" borderId="5" xfId="3" quotePrefix="1" applyFont="1" applyFill="1" applyBorder="1" applyAlignment="1">
      <alignment vertical="top"/>
    </xf>
    <xf numFmtId="43" fontId="21" fillId="0" borderId="14" xfId="1" applyFont="1" applyFill="1" applyBorder="1" applyAlignment="1">
      <alignment vertical="top"/>
    </xf>
    <xf numFmtId="43" fontId="21" fillId="4" borderId="19" xfId="1" applyFont="1" applyFill="1" applyBorder="1" applyAlignment="1">
      <alignment vertical="top"/>
    </xf>
    <xf numFmtId="0" fontId="21" fillId="0" borderId="10" xfId="3" applyFont="1" applyFill="1" applyBorder="1" applyAlignment="1">
      <alignment vertical="top"/>
    </xf>
    <xf numFmtId="0" fontId="21" fillId="0" borderId="6" xfId="3" quotePrefix="1" applyFont="1" applyFill="1" applyBorder="1" applyAlignment="1">
      <alignment vertical="top"/>
    </xf>
    <xf numFmtId="43" fontId="21" fillId="0" borderId="15" xfId="1" applyFont="1" applyFill="1" applyBorder="1" applyAlignment="1">
      <alignment vertical="top"/>
    </xf>
    <xf numFmtId="0" fontId="21" fillId="0" borderId="9" xfId="3" applyFont="1" applyFill="1" applyBorder="1" applyAlignment="1">
      <alignment vertical="top"/>
    </xf>
    <xf numFmtId="0" fontId="21" fillId="0" borderId="19" xfId="3" applyFont="1" applyFill="1" applyBorder="1" applyAlignment="1">
      <alignment vertical="top"/>
    </xf>
    <xf numFmtId="43" fontId="21" fillId="2" borderId="0" xfId="1" applyFont="1" applyFill="1" applyBorder="1" applyAlignment="1">
      <alignment vertical="top"/>
    </xf>
    <xf numFmtId="43" fontId="21" fillId="4" borderId="2" xfId="1" applyFont="1" applyFill="1" applyBorder="1" applyAlignment="1">
      <alignment vertical="top"/>
    </xf>
    <xf numFmtId="0" fontId="21" fillId="0" borderId="20" xfId="3" applyFont="1" applyFill="1" applyBorder="1" applyAlignment="1">
      <alignment vertical="top"/>
    </xf>
    <xf numFmtId="0" fontId="21" fillId="0" borderId="4" xfId="3" applyFont="1" applyFill="1" applyBorder="1" applyAlignment="1">
      <alignment vertical="top"/>
    </xf>
    <xf numFmtId="43" fontId="21" fillId="2" borderId="8" xfId="1" applyFont="1" applyFill="1" applyBorder="1" applyAlignment="1">
      <alignment vertical="top"/>
    </xf>
    <xf numFmtId="43" fontId="21" fillId="2" borderId="16" xfId="1" applyFont="1" applyFill="1" applyBorder="1" applyAlignment="1">
      <alignment vertical="top"/>
    </xf>
    <xf numFmtId="43" fontId="21" fillId="0" borderId="9" xfId="1" applyFont="1" applyFill="1" applyBorder="1" applyAlignment="1">
      <alignment vertical="top"/>
    </xf>
    <xf numFmtId="43" fontId="21" fillId="0" borderId="18" xfId="1" applyFont="1" applyFill="1" applyBorder="1" applyAlignment="1">
      <alignment vertical="top"/>
    </xf>
    <xf numFmtId="0" fontId="21" fillId="0" borderId="6" xfId="3" applyFont="1" applyFill="1" applyBorder="1" applyAlignment="1">
      <alignment vertical="top"/>
    </xf>
    <xf numFmtId="43" fontId="21" fillId="0" borderId="8" xfId="1" applyFont="1" applyFill="1" applyBorder="1" applyAlignment="1">
      <alignment vertical="top"/>
    </xf>
    <xf numFmtId="43" fontId="21" fillId="0" borderId="13" xfId="1" applyFont="1" applyFill="1" applyBorder="1" applyAlignment="1">
      <alignment vertical="top"/>
    </xf>
    <xf numFmtId="43" fontId="10" fillId="0" borderId="10" xfId="1" applyFont="1" applyFill="1" applyBorder="1" applyAlignment="1">
      <alignment vertical="top"/>
    </xf>
    <xf numFmtId="43" fontId="10" fillId="0" borderId="14" xfId="1" applyFont="1" applyFill="1" applyBorder="1" applyAlignment="1">
      <alignment vertical="top"/>
    </xf>
    <xf numFmtId="0" fontId="21" fillId="0" borderId="5" xfId="3" applyFont="1" applyFill="1" applyBorder="1" applyAlignment="1">
      <alignment vertical="top"/>
    </xf>
    <xf numFmtId="43" fontId="10" fillId="2" borderId="10" xfId="1" applyFont="1" applyFill="1" applyBorder="1" applyAlignment="1">
      <alignment vertical="top"/>
    </xf>
    <xf numFmtId="43" fontId="10" fillId="2" borderId="14" xfId="1" applyFont="1" applyFill="1" applyBorder="1" applyAlignment="1">
      <alignment vertical="top"/>
    </xf>
    <xf numFmtId="43" fontId="10" fillId="2" borderId="9" xfId="1" applyFont="1" applyFill="1" applyBorder="1" applyAlignment="1">
      <alignment vertical="top"/>
    </xf>
    <xf numFmtId="43" fontId="10" fillId="2" borderId="15" xfId="1" applyFont="1" applyFill="1" applyBorder="1" applyAlignment="1">
      <alignment vertical="top"/>
    </xf>
    <xf numFmtId="43" fontId="21" fillId="0" borderId="12" xfId="1" applyFont="1" applyFill="1" applyBorder="1" applyAlignment="1">
      <alignment vertical="top"/>
    </xf>
    <xf numFmtId="43" fontId="21" fillId="0" borderId="16" xfId="1" applyFont="1" applyFill="1" applyBorder="1" applyAlignment="1">
      <alignment vertical="top"/>
    </xf>
    <xf numFmtId="43" fontId="21" fillId="2" borderId="10" xfId="1" applyFont="1" applyFill="1" applyBorder="1" applyAlignment="1">
      <alignment vertical="top"/>
    </xf>
    <xf numFmtId="43" fontId="21" fillId="2" borderId="17" xfId="1" applyFont="1" applyFill="1" applyBorder="1" applyAlignment="1">
      <alignment vertical="top"/>
    </xf>
    <xf numFmtId="43" fontId="21" fillId="2" borderId="9" xfId="1" applyFont="1" applyFill="1" applyBorder="1" applyAlignment="1">
      <alignment vertical="top"/>
    </xf>
    <xf numFmtId="43" fontId="21" fillId="2" borderId="18" xfId="1" applyFont="1" applyFill="1" applyBorder="1" applyAlignment="1">
      <alignment vertical="top"/>
    </xf>
    <xf numFmtId="0" fontId="21" fillId="0" borderId="25" xfId="3" applyFont="1" applyFill="1" applyBorder="1" applyAlignment="1">
      <alignment vertical="top"/>
    </xf>
    <xf numFmtId="43" fontId="21" fillId="2" borderId="4" xfId="1" applyFont="1" applyFill="1" applyBorder="1" applyAlignment="1">
      <alignment vertical="top"/>
    </xf>
    <xf numFmtId="0" fontId="21" fillId="0" borderId="8" xfId="3" applyFont="1" applyFill="1" applyBorder="1" applyAlignment="1">
      <alignment vertical="top"/>
    </xf>
    <xf numFmtId="0" fontId="21" fillId="0" borderId="31" xfId="3" quotePrefix="1" applyFont="1" applyFill="1" applyBorder="1" applyAlignment="1">
      <alignment vertical="top"/>
    </xf>
    <xf numFmtId="43" fontId="21" fillId="0" borderId="30" xfId="1" applyFont="1" applyFill="1" applyBorder="1" applyAlignment="1">
      <alignment vertical="top"/>
    </xf>
    <xf numFmtId="0" fontId="21" fillId="0" borderId="29" xfId="3" applyFont="1" applyFill="1" applyBorder="1" applyAlignment="1">
      <alignment vertical="top"/>
    </xf>
    <xf numFmtId="43" fontId="21" fillId="0" borderId="4" xfId="1" applyFont="1" applyFill="1" applyBorder="1" applyAlignment="1">
      <alignment vertical="top"/>
    </xf>
    <xf numFmtId="0" fontId="21" fillId="0" borderId="17" xfId="3" quotePrefix="1" applyFont="1" applyFill="1" applyBorder="1" applyAlignment="1">
      <alignment vertical="top"/>
    </xf>
    <xf numFmtId="43" fontId="21" fillId="2" borderId="5" xfId="1" applyFont="1" applyFill="1" applyBorder="1" applyAlignment="1">
      <alignment vertical="top"/>
    </xf>
    <xf numFmtId="43" fontId="10" fillId="2" borderId="5" xfId="1" applyFont="1" applyFill="1" applyBorder="1" applyAlignment="1">
      <alignment vertical="top"/>
    </xf>
    <xf numFmtId="0" fontId="21" fillId="0" borderId="18" xfId="3" quotePrefix="1" applyFont="1" applyFill="1" applyBorder="1" applyAlignment="1">
      <alignment vertical="top"/>
    </xf>
    <xf numFmtId="43" fontId="10" fillId="2" borderId="6" xfId="1" applyFont="1" applyFill="1" applyBorder="1" applyAlignment="1">
      <alignment vertical="top"/>
    </xf>
    <xf numFmtId="0" fontId="31" fillId="0" borderId="0" xfId="16" applyFont="1"/>
    <xf numFmtId="0" fontId="10" fillId="0" borderId="0" xfId="16" applyFont="1" applyAlignment="1">
      <alignment horizontal="right"/>
    </xf>
    <xf numFmtId="0" fontId="6" fillId="0" borderId="0" xfId="16" applyFont="1" applyBorder="1" applyAlignment="1">
      <alignment horizontal="center"/>
    </xf>
    <xf numFmtId="0" fontId="9" fillId="0" borderId="0" xfId="16" applyFont="1" applyAlignment="1">
      <alignment horizontal="left"/>
    </xf>
    <xf numFmtId="0" fontId="9" fillId="0" borderId="0" xfId="12" applyFont="1" applyFill="1" applyAlignment="1">
      <alignment horizontal="left" vertical="center"/>
    </xf>
    <xf numFmtId="0" fontId="6" fillId="2" borderId="1" xfId="16" applyFont="1" applyFill="1" applyBorder="1" applyAlignment="1">
      <alignment horizontal="left" vertical="top" wrapText="1"/>
    </xf>
    <xf numFmtId="0" fontId="6" fillId="2" borderId="1" xfId="16" applyFont="1" applyFill="1" applyBorder="1" applyAlignment="1">
      <alignment horizontal="center" vertical="top" wrapText="1"/>
    </xf>
    <xf numFmtId="0" fontId="6" fillId="0" borderId="1" xfId="9" applyFont="1" applyBorder="1" applyAlignment="1">
      <alignment horizontal="center" vertical="center" wrapText="1"/>
    </xf>
    <xf numFmtId="0" fontId="6" fillId="0" borderId="1" xfId="9" applyFont="1" applyFill="1" applyBorder="1" applyAlignment="1">
      <alignment horizontal="center" vertical="center" wrapText="1"/>
    </xf>
    <xf numFmtId="0" fontId="10" fillId="0" borderId="0" xfId="0" applyFont="1" applyFill="1" applyAlignment="1"/>
    <xf numFmtId="0" fontId="6" fillId="0" borderId="1" xfId="0" applyFont="1" applyFill="1" applyBorder="1" applyAlignment="1">
      <alignment vertical="top" wrapText="1"/>
    </xf>
    <xf numFmtId="0" fontId="0" fillId="0" borderId="0" xfId="0"/>
    <xf numFmtId="0" fontId="7" fillId="0" borderId="0" xfId="9" applyFont="1" applyFill="1" applyAlignment="1">
      <alignment horizontal="left"/>
    </xf>
    <xf numFmtId="0" fontId="6" fillId="0" borderId="1" xfId="9" applyFont="1" applyBorder="1" applyAlignment="1">
      <alignment horizontal="center" vertical="top" wrapText="1"/>
    </xf>
    <xf numFmtId="0" fontId="31" fillId="0" borderId="0" xfId="26" applyFont="1"/>
    <xf numFmtId="0" fontId="10" fillId="0" borderId="0" xfId="26" applyFont="1" applyAlignment="1">
      <alignment horizontal="right"/>
    </xf>
    <xf numFmtId="0" fontId="6" fillId="0" borderId="0" xfId="26" applyFont="1" applyBorder="1" applyAlignment="1">
      <alignment horizontal="center"/>
    </xf>
    <xf numFmtId="0" fontId="6" fillId="6" borderId="1" xfId="0" applyFont="1" applyFill="1" applyBorder="1" applyAlignment="1">
      <alignment horizontal="center" vertical="top" wrapText="1"/>
    </xf>
    <xf numFmtId="0" fontId="0" fillId="0" borderId="0" xfId="2" applyNumberFormat="1" applyFont="1"/>
    <xf numFmtId="0" fontId="6" fillId="6" borderId="1" xfId="0" applyFont="1" applyFill="1" applyBorder="1" applyAlignment="1">
      <alignment vertical="top" wrapText="1"/>
    </xf>
    <xf numFmtId="0" fontId="0" fillId="0" borderId="0" xfId="1" applyNumberFormat="1" applyFont="1"/>
    <xf numFmtId="0" fontId="7" fillId="0" borderId="0" xfId="9" applyFont="1" applyAlignment="1">
      <alignment horizontal="left"/>
    </xf>
    <xf numFmtId="0" fontId="8" fillId="0" borderId="0" xfId="9" applyFont="1"/>
    <xf numFmtId="0" fontId="10" fillId="0" borderId="0" xfId="9"/>
    <xf numFmtId="0" fontId="8" fillId="0" borderId="0" xfId="9" applyFont="1" applyAlignment="1">
      <alignment horizontal="left"/>
    </xf>
    <xf numFmtId="4" fontId="8" fillId="0" borderId="0" xfId="9" applyNumberFormat="1" applyFont="1" applyAlignment="1">
      <alignment horizontal="center"/>
    </xf>
    <xf numFmtId="0" fontId="9" fillId="0" borderId="0" xfId="9" applyFont="1" applyAlignment="1">
      <alignment horizontal="left"/>
    </xf>
    <xf numFmtId="0" fontId="10" fillId="0" borderId="3" xfId="9" applyBorder="1" applyAlignment="1">
      <alignment horizontal="center" vertical="center" wrapText="1"/>
    </xf>
    <xf numFmtId="0" fontId="10" fillId="0" borderId="3" xfId="9" applyBorder="1"/>
    <xf numFmtId="0" fontId="23" fillId="0" borderId="1" xfId="0" applyFont="1" applyBorder="1"/>
    <xf numFmtId="3" fontId="23" fillId="0" borderId="1" xfId="0" applyNumberFormat="1" applyFont="1" applyBorder="1"/>
    <xf numFmtId="0" fontId="34" fillId="0" borderId="0" xfId="0" applyFont="1" applyAlignment="1">
      <alignment vertical="center"/>
    </xf>
    <xf numFmtId="0" fontId="10" fillId="0" borderId="0" xfId="0" applyFont="1" applyAlignment="1">
      <alignment horizontal="center"/>
    </xf>
    <xf numFmtId="0" fontId="10" fillId="0" borderId="0" xfId="0" applyFont="1" applyAlignment="1">
      <alignment vertical="center"/>
    </xf>
    <xf numFmtId="0" fontId="10" fillId="0" borderId="0" xfId="0" applyFont="1" applyFill="1" applyBorder="1" applyAlignment="1">
      <alignment horizontal="center"/>
    </xf>
    <xf numFmtId="4" fontId="6" fillId="0" borderId="25" xfId="9" applyNumberFormat="1" applyFont="1" applyFill="1" applyBorder="1" applyAlignment="1">
      <alignment horizontal="center" vertical="top" wrapText="1"/>
    </xf>
    <xf numFmtId="4" fontId="6" fillId="0" borderId="8" xfId="9" applyNumberFormat="1" applyFont="1" applyFill="1" applyBorder="1" applyAlignment="1">
      <alignment horizontal="center" vertical="top" wrapText="1"/>
    </xf>
  </cellXfs>
  <cellStyles count="27">
    <cellStyle name="Comma" xfId="1" builtinId="3"/>
    <cellStyle name="Comma 2" xfId="4"/>
    <cellStyle name="Comma 2 2" xfId="19"/>
    <cellStyle name="Comma 3" xfId="6"/>
    <cellStyle name="Comma 3 2" xfId="20"/>
    <cellStyle name="Comma 4" xfId="10"/>
    <cellStyle name="Comma 4 2" xfId="22"/>
    <cellStyle name="Comma 5" xfId="17"/>
    <cellStyle name="Currency" xfId="2" builtinId="4"/>
    <cellStyle name="Currency 2" xfId="18"/>
    <cellStyle name="Normal" xfId="0" builtinId="0"/>
    <cellStyle name="Normal 2" xfId="3"/>
    <cellStyle name="Normal 2 2" xfId="9"/>
    <cellStyle name="Normal 2 2 2" xfId="12"/>
    <cellStyle name="Normal 2 2 2 2" xfId="15"/>
    <cellStyle name="Normal 2 2 2 2 2" xfId="25"/>
    <cellStyle name="Normal 2 2 2 3" xfId="24"/>
    <cellStyle name="Normal 3" xfId="5"/>
    <cellStyle name="Normal 4" xfId="8"/>
    <cellStyle name="Normal 4 2" xfId="16"/>
    <cellStyle name="Normal 4 2 2" xfId="26"/>
    <cellStyle name="Normal 4 3" xfId="21"/>
    <cellStyle name="Normal_Tai Ao" xfId="14"/>
    <cellStyle name="Normal_Zhongya" xfId="13"/>
    <cellStyle name="Percent 2" xfId="7"/>
    <cellStyle name="Percent 3" xfId="11"/>
    <cellStyle name="Percent 3 2"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10</xdr:col>
      <xdr:colOff>619125</xdr:colOff>
      <xdr:row>1</xdr:row>
      <xdr:rowOff>123825</xdr:rowOff>
    </xdr:from>
    <xdr:to>
      <xdr:col>16</xdr:col>
      <xdr:colOff>619125</xdr:colOff>
      <xdr:row>2</xdr:row>
      <xdr:rowOff>209550</xdr:rowOff>
    </xdr:to>
    <xdr:sp macro="" textlink="">
      <xdr:nvSpPr>
        <xdr:cNvPr id="2" name="TextBox 1"/>
        <xdr:cNvSpPr txBox="1"/>
      </xdr:nvSpPr>
      <xdr:spPr>
        <a:xfrm>
          <a:off x="8420100" y="352425"/>
          <a:ext cx="5200650" cy="31432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NOTE: Add additional columns</a:t>
          </a:r>
          <a:r>
            <a:rPr lang="en-AU" sz="1100" baseline="0">
              <a:solidFill>
                <a:schemeClr val="dk1"/>
              </a:solidFill>
              <a:effectLst/>
              <a:latin typeface="+mn-lt"/>
              <a:ea typeface="+mn-ea"/>
              <a:cs typeface="+mn-cs"/>
            </a:rPr>
            <a:t> for other raw material items or other cost items.</a:t>
          </a:r>
          <a:endParaRPr lang="en-AU">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714375</xdr:colOff>
      <xdr:row>1</xdr:row>
      <xdr:rowOff>95250</xdr:rowOff>
    </xdr:from>
    <xdr:to>
      <xdr:col>17</xdr:col>
      <xdr:colOff>714375</xdr:colOff>
      <xdr:row>2</xdr:row>
      <xdr:rowOff>180975</xdr:rowOff>
    </xdr:to>
    <xdr:sp macro="" textlink="">
      <xdr:nvSpPr>
        <xdr:cNvPr id="2" name="TextBox 1"/>
        <xdr:cNvSpPr txBox="1"/>
      </xdr:nvSpPr>
      <xdr:spPr>
        <a:xfrm>
          <a:off x="9382125" y="323850"/>
          <a:ext cx="5200650" cy="31432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NOTE: Add additional columns</a:t>
          </a:r>
          <a:r>
            <a:rPr lang="en-AU" sz="1100" baseline="0">
              <a:solidFill>
                <a:schemeClr val="dk1"/>
              </a:solidFill>
              <a:effectLst/>
              <a:latin typeface="+mn-lt"/>
              <a:ea typeface="+mn-ea"/>
              <a:cs typeface="+mn-cs"/>
            </a:rPr>
            <a:t> for other raw material items or other cost items.</a:t>
          </a:r>
          <a:endParaRPr lang="en-AU">
            <a:effectLst/>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2</xdr:row>
      <xdr:rowOff>87923</xdr:rowOff>
    </xdr:from>
    <xdr:ext cx="184731" cy="264560"/>
    <xdr:sp macro="" textlink="">
      <xdr:nvSpPr>
        <xdr:cNvPr id="2" name="TextBox 1"/>
        <xdr:cNvSpPr txBox="1"/>
      </xdr:nvSpPr>
      <xdr:spPr>
        <a:xfrm>
          <a:off x="609600" y="411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M61"/>
  <sheetViews>
    <sheetView showZeros="0" tabSelected="1" zoomScaleNormal="100" workbookViewId="0"/>
  </sheetViews>
  <sheetFormatPr defaultRowHeight="13.2"/>
  <cols>
    <col min="1" max="1" width="13" style="7" customWidth="1"/>
    <col min="2" max="9" width="13" customWidth="1"/>
    <col min="10" max="10" width="13" style="271" customWidth="1"/>
    <col min="11" max="21" width="13" customWidth="1"/>
    <col min="22" max="23" width="13" style="271" customWidth="1"/>
    <col min="24" max="25" width="18.44140625" customWidth="1"/>
    <col min="26" max="65" width="13" customWidth="1"/>
  </cols>
  <sheetData>
    <row r="1" spans="1:65" s="1" customFormat="1" ht="17.399999999999999">
      <c r="A1" s="3" t="s">
        <v>0</v>
      </c>
    </row>
    <row r="2" spans="1:65" s="1" customFormat="1" ht="17.399999999999999">
      <c r="A2" s="4"/>
      <c r="B2" s="2"/>
      <c r="C2" s="2"/>
      <c r="D2" s="2"/>
      <c r="E2" s="2"/>
      <c r="F2" s="2"/>
      <c r="G2" s="2"/>
      <c r="H2" s="2"/>
      <c r="I2" s="2"/>
      <c r="J2" s="2"/>
      <c r="K2" s="2"/>
      <c r="L2" s="2"/>
      <c r="M2" s="2"/>
      <c r="N2" s="2"/>
      <c r="O2" s="2"/>
      <c r="P2" s="2"/>
      <c r="Q2" s="2"/>
      <c r="R2" s="2"/>
      <c r="S2" s="2"/>
      <c r="T2" s="2"/>
      <c r="U2" s="2"/>
      <c r="V2" s="2"/>
      <c r="W2" s="2"/>
      <c r="X2" s="2"/>
      <c r="Y2" s="2"/>
      <c r="Z2" s="2"/>
      <c r="AA2" s="2"/>
      <c r="AC2" s="18"/>
      <c r="AD2" s="19"/>
      <c r="AE2" s="19"/>
      <c r="AF2" s="19"/>
      <c r="AG2" s="19"/>
      <c r="AH2" s="19"/>
      <c r="AI2" s="19"/>
    </row>
    <row r="3" spans="1:65" s="1" customFormat="1" ht="17.399999999999999">
      <c r="A3" s="5" t="s">
        <v>45</v>
      </c>
      <c r="AC3" s="19"/>
      <c r="AD3" s="19"/>
      <c r="AE3" s="19"/>
      <c r="AF3" s="19"/>
      <c r="AG3" s="19"/>
      <c r="AH3" s="19"/>
      <c r="AI3" s="19"/>
    </row>
    <row r="4" spans="1:65" s="1" customFormat="1" ht="17.399999999999999">
      <c r="A4" s="5"/>
    </row>
    <row r="5" spans="1:65" s="70" customFormat="1" ht="60.75" customHeight="1">
      <c r="A5" s="68" t="s">
        <v>87</v>
      </c>
      <c r="B5" s="69" t="s">
        <v>88</v>
      </c>
      <c r="C5" s="69" t="s">
        <v>459</v>
      </c>
      <c r="D5" s="69" t="s">
        <v>460</v>
      </c>
      <c r="E5" s="69" t="s">
        <v>490</v>
      </c>
      <c r="F5" s="69" t="s">
        <v>461</v>
      </c>
      <c r="G5" s="69" t="s">
        <v>462</v>
      </c>
      <c r="H5" s="69" t="s">
        <v>463</v>
      </c>
      <c r="I5" s="69" t="s">
        <v>489</v>
      </c>
      <c r="J5" s="69" t="s">
        <v>493</v>
      </c>
      <c r="K5" s="69" t="s">
        <v>486</v>
      </c>
      <c r="L5" s="69" t="s">
        <v>487</v>
      </c>
      <c r="M5" s="69" t="s">
        <v>488</v>
      </c>
      <c r="N5" s="277" t="s">
        <v>293</v>
      </c>
      <c r="O5" s="69" t="s">
        <v>89</v>
      </c>
      <c r="P5" s="64" t="s">
        <v>444</v>
      </c>
      <c r="Q5" s="64" t="s">
        <v>441</v>
      </c>
      <c r="R5" s="64" t="s">
        <v>445</v>
      </c>
      <c r="S5" s="64" t="s">
        <v>412</v>
      </c>
      <c r="T5" s="64" t="s">
        <v>446</v>
      </c>
      <c r="U5" s="64" t="s">
        <v>345</v>
      </c>
      <c r="V5" s="64" t="s">
        <v>491</v>
      </c>
      <c r="W5" s="64" t="s">
        <v>494</v>
      </c>
      <c r="X5" s="64" t="s">
        <v>495</v>
      </c>
      <c r="Y5" s="64" t="s">
        <v>447</v>
      </c>
      <c r="Z5" s="64" t="s">
        <v>448</v>
      </c>
      <c r="AA5" s="69" t="s">
        <v>90</v>
      </c>
      <c r="AB5" s="69" t="s">
        <v>91</v>
      </c>
      <c r="AC5" s="69" t="s">
        <v>92</v>
      </c>
      <c r="AD5" s="277" t="s">
        <v>111</v>
      </c>
      <c r="AE5" s="69" t="s">
        <v>93</v>
      </c>
      <c r="AF5" s="69" t="s">
        <v>94</v>
      </c>
      <c r="AG5" s="69" t="s">
        <v>120</v>
      </c>
      <c r="AH5" s="69" t="s">
        <v>464</v>
      </c>
      <c r="AI5" s="69" t="s">
        <v>83</v>
      </c>
      <c r="AJ5" s="69" t="s">
        <v>95</v>
      </c>
      <c r="AK5" s="277" t="s">
        <v>117</v>
      </c>
      <c r="AL5" s="69" t="s">
        <v>81</v>
      </c>
      <c r="AM5" s="69" t="s">
        <v>82</v>
      </c>
      <c r="AN5" s="69" t="s">
        <v>96</v>
      </c>
      <c r="AO5" s="277" t="s">
        <v>98</v>
      </c>
      <c r="AP5" s="277" t="s">
        <v>118</v>
      </c>
      <c r="AQ5" s="69" t="s">
        <v>99</v>
      </c>
      <c r="AR5" s="277" t="s">
        <v>141</v>
      </c>
      <c r="AS5" s="69" t="s">
        <v>100</v>
      </c>
      <c r="AT5" s="277" t="s">
        <v>142</v>
      </c>
      <c r="AU5" s="277" t="s">
        <v>101</v>
      </c>
      <c r="AV5" s="277" t="s">
        <v>119</v>
      </c>
      <c r="AW5" s="69" t="s">
        <v>97</v>
      </c>
      <c r="AX5" s="69" t="s">
        <v>145</v>
      </c>
      <c r="AY5" s="277" t="s">
        <v>146</v>
      </c>
      <c r="AZ5" s="69" t="s">
        <v>84</v>
      </c>
      <c r="BA5" s="277" t="s">
        <v>125</v>
      </c>
      <c r="BB5" s="69" t="s">
        <v>85</v>
      </c>
      <c r="BC5" s="277" t="s">
        <v>126</v>
      </c>
      <c r="BD5" s="69" t="s">
        <v>86</v>
      </c>
      <c r="BE5" s="277" t="s">
        <v>127</v>
      </c>
      <c r="BF5" s="69" t="s">
        <v>102</v>
      </c>
      <c r="BG5" s="277" t="s">
        <v>128</v>
      </c>
      <c r="BH5" s="69" t="s">
        <v>103</v>
      </c>
      <c r="BI5" s="277" t="s">
        <v>129</v>
      </c>
      <c r="BJ5" s="69" t="s">
        <v>130</v>
      </c>
      <c r="BK5" s="277" t="s">
        <v>131</v>
      </c>
      <c r="BL5" s="69" t="s">
        <v>104</v>
      </c>
      <c r="BM5" s="277" t="s">
        <v>132</v>
      </c>
    </row>
    <row r="6" spans="1:65" s="71" customFormat="1">
      <c r="A6" s="71" t="s">
        <v>54</v>
      </c>
      <c r="B6" s="71" t="s">
        <v>55</v>
      </c>
      <c r="C6" s="71" t="s">
        <v>295</v>
      </c>
      <c r="D6" s="71" t="s">
        <v>295</v>
      </c>
      <c r="E6" s="71" t="s">
        <v>295</v>
      </c>
      <c r="F6" s="71" t="s">
        <v>295</v>
      </c>
      <c r="G6" s="71" t="s">
        <v>295</v>
      </c>
      <c r="H6" s="71" t="s">
        <v>295</v>
      </c>
      <c r="I6" s="71" t="s">
        <v>295</v>
      </c>
      <c r="J6" s="71" t="s">
        <v>295</v>
      </c>
      <c r="K6" s="71" t="s">
        <v>295</v>
      </c>
      <c r="L6" s="71" t="s">
        <v>295</v>
      </c>
      <c r="M6" s="71" t="s">
        <v>295</v>
      </c>
      <c r="N6" s="71" t="s">
        <v>294</v>
      </c>
      <c r="O6" s="66" t="s">
        <v>331</v>
      </c>
      <c r="P6" s="66" t="s">
        <v>332</v>
      </c>
      <c r="Q6" s="66" t="s">
        <v>333</v>
      </c>
      <c r="R6" s="66" t="s">
        <v>334</v>
      </c>
      <c r="S6" s="66" t="s">
        <v>335</v>
      </c>
      <c r="T6" s="66"/>
      <c r="U6" s="66" t="s">
        <v>336</v>
      </c>
      <c r="V6" s="66" t="s">
        <v>337</v>
      </c>
      <c r="W6" s="66" t="s">
        <v>337</v>
      </c>
      <c r="X6" s="66" t="s">
        <v>337</v>
      </c>
      <c r="Z6" s="66"/>
      <c r="AC6" s="71" t="s">
        <v>57</v>
      </c>
      <c r="AD6" s="71" t="s">
        <v>58</v>
      </c>
      <c r="AE6" s="71" t="s">
        <v>59</v>
      </c>
      <c r="AF6" s="71" t="s">
        <v>60</v>
      </c>
      <c r="AG6" s="71" t="s">
        <v>61</v>
      </c>
      <c r="AH6" s="71" t="s">
        <v>62</v>
      </c>
      <c r="AI6" s="71" t="s">
        <v>63</v>
      </c>
      <c r="AJ6" s="71" t="s">
        <v>64</v>
      </c>
      <c r="AK6" s="71" t="s">
        <v>138</v>
      </c>
      <c r="AL6" s="71" t="s">
        <v>65</v>
      </c>
      <c r="AM6" s="71" t="s">
        <v>66</v>
      </c>
      <c r="AN6" s="71" t="s">
        <v>67</v>
      </c>
      <c r="AO6" s="71" t="s">
        <v>68</v>
      </c>
      <c r="AP6" s="71" t="s">
        <v>121</v>
      </c>
      <c r="AQ6" s="71" t="s">
        <v>69</v>
      </c>
      <c r="AR6" s="71" t="s">
        <v>115</v>
      </c>
      <c r="AS6" s="71" t="s">
        <v>70</v>
      </c>
      <c r="AT6" s="71" t="s">
        <v>143</v>
      </c>
      <c r="AU6" s="71" t="s">
        <v>71</v>
      </c>
      <c r="AV6" s="71" t="s">
        <v>144</v>
      </c>
      <c r="AW6" s="71" t="s">
        <v>72</v>
      </c>
      <c r="AX6" s="71" t="s">
        <v>73</v>
      </c>
      <c r="AY6" s="71" t="s">
        <v>157</v>
      </c>
      <c r="AZ6" s="71" t="s">
        <v>74</v>
      </c>
      <c r="BA6" s="71" t="s">
        <v>148</v>
      </c>
      <c r="BB6" s="71" t="s">
        <v>75</v>
      </c>
      <c r="BC6" s="71" t="s">
        <v>124</v>
      </c>
      <c r="BD6" s="71" t="s">
        <v>76</v>
      </c>
      <c r="BE6" s="71" t="s">
        <v>123</v>
      </c>
      <c r="BF6" s="71" t="s">
        <v>77</v>
      </c>
      <c r="BG6" s="71" t="s">
        <v>136</v>
      </c>
      <c r="BH6" s="71" t="s">
        <v>78</v>
      </c>
      <c r="BI6" s="71" t="s">
        <v>135</v>
      </c>
      <c r="BJ6" s="71" t="s">
        <v>79</v>
      </c>
      <c r="BK6" s="71" t="s">
        <v>134</v>
      </c>
      <c r="BL6" s="71" t="s">
        <v>112</v>
      </c>
      <c r="BM6" s="71" t="s">
        <v>133</v>
      </c>
    </row>
    <row r="7" spans="1:65">
      <c r="A7" s="6"/>
      <c r="E7" s="271"/>
      <c r="F7" s="271"/>
      <c r="G7" s="271"/>
      <c r="H7" s="271"/>
      <c r="I7" s="271"/>
      <c r="K7" s="271"/>
      <c r="L7" s="271"/>
      <c r="M7" s="271"/>
      <c r="N7" t="str">
        <f>CONCATENATE(C7,"-",D7,"-",E7,"-",F7,"-",G7,"-",H7,"-",I7,"-",J7,"-",K7,"-",L7,"-",M7)</f>
        <v>----------</v>
      </c>
      <c r="P7" s="25"/>
      <c r="Q7" s="25"/>
      <c r="R7" s="25"/>
      <c r="S7" s="25"/>
      <c r="T7" s="25"/>
      <c r="U7" s="25"/>
      <c r="V7" s="25"/>
      <c r="W7" s="25"/>
      <c r="X7" s="25"/>
      <c r="Y7" s="25"/>
      <c r="Z7" s="25"/>
      <c r="AB7" s="16"/>
      <c r="AC7" s="16"/>
      <c r="AD7" s="17">
        <f>VALUE(ROUNDUP(MONTH(AC7)/12*4,0)*3&amp;"/"&amp;YEAR(AC7))</f>
        <v>61</v>
      </c>
      <c r="AG7" s="23"/>
      <c r="AH7" s="22"/>
      <c r="AJ7" s="21"/>
      <c r="AK7" s="21" t="e">
        <f>AJ7/AH7</f>
        <v>#DIV/0!</v>
      </c>
      <c r="AL7" s="21"/>
      <c r="AM7" s="21"/>
      <c r="AN7" s="21"/>
      <c r="AO7" s="21">
        <f>AJ7-AL7-AM7+AN7</f>
        <v>0</v>
      </c>
      <c r="AP7" s="21" t="e">
        <f>AO7/AH7</f>
        <v>#DIV/0!</v>
      </c>
      <c r="AQ7" s="21"/>
      <c r="AR7" s="21" t="e">
        <f>AQ7/AH7</f>
        <v>#DIV/0!</v>
      </c>
      <c r="AS7" s="21"/>
      <c r="AT7" s="21" t="e">
        <f>AS7/AH7</f>
        <v>#DIV/0!</v>
      </c>
      <c r="AU7" s="21">
        <f>AO7-AQ7-AS7</f>
        <v>0</v>
      </c>
      <c r="AV7" s="21" t="e">
        <f>AU7/AH7</f>
        <v>#DIV/0!</v>
      </c>
      <c r="AW7" s="21"/>
      <c r="AX7" s="21"/>
      <c r="AY7" s="21" t="e">
        <f>AX7/AH7</f>
        <v>#DIV/0!</v>
      </c>
      <c r="AZ7" s="21"/>
      <c r="BA7" s="21" t="e">
        <f>AZ7/AH7</f>
        <v>#DIV/0!</v>
      </c>
      <c r="BB7" s="21"/>
      <c r="BC7" s="21" t="e">
        <f>BB7/AH7</f>
        <v>#DIV/0!</v>
      </c>
      <c r="BD7" s="21"/>
      <c r="BE7" s="21" t="e">
        <f>BD7/AH7</f>
        <v>#DIV/0!</v>
      </c>
      <c r="BF7" s="21"/>
      <c r="BG7" s="21" t="e">
        <f>BF7/AH7</f>
        <v>#DIV/0!</v>
      </c>
      <c r="BH7" s="21"/>
      <c r="BI7" s="21" t="e">
        <f>BH7/AH7</f>
        <v>#DIV/0!</v>
      </c>
      <c r="BJ7" s="21"/>
      <c r="BK7" s="21" t="e">
        <f>BJ7/AH7</f>
        <v>#DIV/0!</v>
      </c>
      <c r="BL7" s="21"/>
      <c r="BM7" s="21" t="e">
        <f>BL7/AH7</f>
        <v>#DIV/0!</v>
      </c>
    </row>
    <row r="8" spans="1:65">
      <c r="A8" s="6"/>
      <c r="P8" s="25"/>
      <c r="Q8" s="25"/>
      <c r="R8" s="25"/>
      <c r="S8" s="25"/>
      <c r="T8" s="25"/>
      <c r="U8" s="25"/>
      <c r="V8" s="25"/>
      <c r="W8" s="25"/>
      <c r="X8" s="25"/>
      <c r="Y8" s="25"/>
      <c r="Z8" s="25"/>
    </row>
    <row r="9" spans="1:65" s="271" customFormat="1">
      <c r="A9" s="6" t="s">
        <v>256</v>
      </c>
      <c r="B9" s="9" t="s">
        <v>466</v>
      </c>
      <c r="P9" s="25"/>
      <c r="Q9" s="25"/>
      <c r="R9" s="25"/>
      <c r="S9" s="25"/>
      <c r="T9" s="25"/>
      <c r="U9" s="25"/>
      <c r="V9" s="25"/>
      <c r="W9" s="25"/>
      <c r="X9" s="25"/>
      <c r="Y9" s="25"/>
      <c r="Z9" s="25"/>
    </row>
    <row r="10" spans="1:65">
      <c r="A10" s="11" t="s">
        <v>465</v>
      </c>
      <c r="B10" s="10" t="s">
        <v>34</v>
      </c>
      <c r="C10" s="10"/>
      <c r="D10" s="10"/>
      <c r="E10" s="10"/>
      <c r="F10" s="10"/>
      <c r="G10" s="10"/>
      <c r="H10" s="10"/>
      <c r="I10" s="10"/>
      <c r="J10" s="10"/>
      <c r="K10" s="10"/>
      <c r="L10" s="10"/>
      <c r="M10" s="10"/>
      <c r="N10" s="9"/>
      <c r="P10" s="25"/>
      <c r="Q10" s="25"/>
      <c r="R10" s="25"/>
      <c r="S10" s="25"/>
      <c r="T10" s="25"/>
      <c r="U10" s="25"/>
      <c r="V10" s="25"/>
      <c r="W10" s="25"/>
      <c r="X10" s="25"/>
      <c r="Y10" s="25"/>
      <c r="Z10" s="25"/>
    </row>
    <row r="11" spans="1:65" s="14" customFormat="1">
      <c r="A11" s="156" t="s">
        <v>2</v>
      </c>
      <c r="B11" s="13" t="s">
        <v>182</v>
      </c>
      <c r="C11" s="13"/>
      <c r="D11" s="13"/>
      <c r="E11" s="13"/>
      <c r="F11" s="13"/>
      <c r="G11" s="13"/>
      <c r="H11" s="13"/>
      <c r="I11" s="13"/>
      <c r="J11" s="13"/>
      <c r="K11" s="13"/>
      <c r="L11" s="13"/>
      <c r="M11" s="13"/>
      <c r="N11" s="15"/>
      <c r="P11" s="25"/>
      <c r="Q11" s="25"/>
      <c r="R11" s="25"/>
      <c r="S11" s="25"/>
      <c r="T11" s="25"/>
      <c r="U11" s="25"/>
      <c r="V11" s="25"/>
      <c r="W11" s="25"/>
      <c r="X11" s="25"/>
      <c r="Y11" s="25"/>
      <c r="Z11" s="25"/>
    </row>
    <row r="12" spans="1:65" s="14" customFormat="1">
      <c r="A12" s="11" t="s">
        <v>346</v>
      </c>
      <c r="B12" s="10" t="s">
        <v>353</v>
      </c>
      <c r="C12" s="13"/>
      <c r="D12" s="13"/>
      <c r="E12" s="13"/>
      <c r="F12" s="13"/>
      <c r="G12" s="13"/>
      <c r="H12" s="13"/>
      <c r="I12" s="13"/>
      <c r="J12" s="13"/>
      <c r="K12" s="13"/>
      <c r="L12" s="13"/>
      <c r="M12" s="13"/>
      <c r="N12" s="15"/>
      <c r="P12" s="25"/>
      <c r="Q12" s="25"/>
      <c r="R12" s="25"/>
      <c r="S12" s="25"/>
      <c r="T12" s="25"/>
      <c r="U12" s="25"/>
      <c r="V12" s="25"/>
      <c r="W12" s="25"/>
      <c r="X12" s="25"/>
      <c r="Y12" s="25"/>
      <c r="Z12" s="25"/>
    </row>
    <row r="13" spans="1:65" s="14" customFormat="1">
      <c r="A13" s="11" t="s">
        <v>347</v>
      </c>
      <c r="B13" s="10" t="s">
        <v>296</v>
      </c>
      <c r="C13" s="13"/>
      <c r="D13" s="13"/>
      <c r="E13" s="13"/>
      <c r="F13" s="13"/>
      <c r="G13" s="13"/>
      <c r="H13" s="13"/>
      <c r="I13" s="13"/>
      <c r="J13" s="13"/>
      <c r="K13" s="13"/>
      <c r="L13" s="13"/>
      <c r="M13" s="13"/>
      <c r="N13" s="15"/>
      <c r="P13"/>
      <c r="Q13"/>
      <c r="R13"/>
      <c r="S13"/>
      <c r="T13"/>
      <c r="U13"/>
      <c r="V13" s="271"/>
      <c r="W13" s="271"/>
      <c r="X13"/>
      <c r="Y13"/>
      <c r="Z13"/>
    </row>
    <row r="14" spans="1:65" s="14" customFormat="1">
      <c r="A14" s="156" t="s">
        <v>338</v>
      </c>
      <c r="B14" s="13" t="s">
        <v>28</v>
      </c>
      <c r="C14" s="13"/>
      <c r="D14" s="13"/>
      <c r="E14" s="13"/>
      <c r="F14" s="13"/>
      <c r="G14" s="13"/>
      <c r="H14" s="13"/>
      <c r="I14" s="13"/>
      <c r="J14" s="13"/>
      <c r="K14" s="13"/>
      <c r="L14" s="13"/>
      <c r="M14" s="13"/>
      <c r="N14" s="15"/>
      <c r="P14" s="10"/>
      <c r="Q14" s="10"/>
      <c r="R14" s="10"/>
      <c r="S14" s="10"/>
      <c r="T14" s="10"/>
      <c r="U14" s="10"/>
      <c r="V14" s="10"/>
      <c r="W14" s="10"/>
      <c r="X14" s="10"/>
      <c r="Y14" s="10"/>
      <c r="Z14" s="10"/>
    </row>
    <row r="15" spans="1:65" s="14" customFormat="1">
      <c r="A15" s="156" t="s">
        <v>339</v>
      </c>
      <c r="B15" s="13" t="s">
        <v>440</v>
      </c>
      <c r="C15" s="13"/>
      <c r="D15" s="13"/>
      <c r="E15" s="13"/>
      <c r="F15" s="13"/>
      <c r="G15" s="13"/>
      <c r="H15" s="13"/>
      <c r="I15" s="13"/>
      <c r="J15" s="13"/>
      <c r="K15" s="13"/>
      <c r="L15" s="13"/>
      <c r="M15" s="13"/>
      <c r="N15" s="15"/>
      <c r="P15" s="10"/>
      <c r="Q15" s="10"/>
      <c r="R15" s="10"/>
      <c r="S15" s="10"/>
      <c r="T15" s="10"/>
      <c r="U15" s="10"/>
      <c r="V15" s="10"/>
      <c r="W15" s="10"/>
      <c r="X15" s="10"/>
      <c r="Y15" s="10"/>
      <c r="Z15" s="10"/>
    </row>
    <row r="16" spans="1:65" s="14" customFormat="1">
      <c r="A16" s="156" t="s">
        <v>340</v>
      </c>
      <c r="B16" s="13" t="s">
        <v>467</v>
      </c>
      <c r="C16" s="13"/>
      <c r="D16" s="13"/>
      <c r="E16" s="13"/>
      <c r="F16" s="13"/>
      <c r="G16" s="13"/>
      <c r="H16" s="13"/>
      <c r="I16" s="13"/>
      <c r="J16" s="13"/>
      <c r="K16" s="13"/>
      <c r="L16" s="13"/>
      <c r="M16" s="13"/>
      <c r="N16" s="15"/>
      <c r="P16" s="10"/>
      <c r="Q16" s="10"/>
      <c r="R16" s="10"/>
      <c r="S16" s="10"/>
      <c r="T16" s="10"/>
      <c r="U16" s="10"/>
      <c r="V16" s="10"/>
      <c r="W16" s="10"/>
      <c r="X16" s="10"/>
      <c r="Y16" s="10"/>
      <c r="Z16" s="10"/>
    </row>
    <row r="17" spans="1:26" s="14" customFormat="1">
      <c r="A17" s="156" t="s">
        <v>341</v>
      </c>
      <c r="B17" s="13" t="s">
        <v>468</v>
      </c>
      <c r="C17" s="13"/>
      <c r="D17" s="13"/>
      <c r="E17" s="13"/>
      <c r="F17" s="13"/>
      <c r="G17" s="13"/>
      <c r="H17" s="13"/>
      <c r="I17" s="13"/>
      <c r="J17" s="13"/>
      <c r="K17" s="13"/>
      <c r="L17" s="13"/>
      <c r="M17" s="13"/>
      <c r="N17" s="15"/>
      <c r="P17" s="10"/>
      <c r="Q17" s="10"/>
      <c r="R17" s="10"/>
      <c r="S17" s="10"/>
      <c r="T17" s="10"/>
      <c r="U17" s="10"/>
      <c r="V17" s="10"/>
      <c r="W17" s="10"/>
      <c r="X17" s="10"/>
      <c r="Y17" s="10"/>
      <c r="Z17" s="10"/>
    </row>
    <row r="18" spans="1:26" s="14" customFormat="1">
      <c r="A18" s="156" t="s">
        <v>342</v>
      </c>
      <c r="B18" s="13" t="s">
        <v>469</v>
      </c>
      <c r="C18" s="13"/>
      <c r="D18" s="13"/>
      <c r="E18" s="13"/>
      <c r="F18" s="13"/>
      <c r="G18" s="13"/>
      <c r="H18" s="13"/>
      <c r="I18" s="13"/>
      <c r="J18" s="13"/>
      <c r="K18" s="13"/>
      <c r="L18" s="13"/>
      <c r="M18" s="13"/>
      <c r="N18" s="15"/>
      <c r="P18" s="10"/>
      <c r="Q18" s="10"/>
      <c r="R18" s="10"/>
      <c r="S18" s="10"/>
      <c r="T18" s="10"/>
      <c r="U18" s="10"/>
      <c r="V18" s="10"/>
      <c r="W18" s="10"/>
      <c r="X18" s="10"/>
      <c r="Y18" s="10"/>
      <c r="Z18" s="10"/>
    </row>
    <row r="19" spans="1:26" s="14" customFormat="1">
      <c r="A19" s="156" t="s">
        <v>343</v>
      </c>
      <c r="B19" s="13" t="s">
        <v>470</v>
      </c>
      <c r="C19" s="13"/>
      <c r="D19" s="13"/>
      <c r="E19" s="13"/>
      <c r="F19" s="13"/>
      <c r="G19" s="13"/>
      <c r="H19" s="13"/>
      <c r="I19" s="13"/>
      <c r="J19" s="13"/>
      <c r="K19" s="13"/>
      <c r="L19" s="13"/>
      <c r="M19" s="13"/>
      <c r="N19" s="15"/>
      <c r="P19" s="10"/>
      <c r="Q19" s="10"/>
      <c r="R19" s="10"/>
      <c r="S19" s="10"/>
      <c r="T19" s="10"/>
      <c r="U19" s="10"/>
      <c r="V19" s="10"/>
      <c r="W19" s="10"/>
      <c r="X19" s="10"/>
      <c r="Y19" s="10"/>
      <c r="Z19" s="10"/>
    </row>
    <row r="20" spans="1:26" s="14" customFormat="1">
      <c r="A20" s="156" t="s">
        <v>344</v>
      </c>
      <c r="B20" s="269" t="s">
        <v>492</v>
      </c>
      <c r="C20" s="13"/>
      <c r="D20" s="13"/>
      <c r="E20" s="13"/>
      <c r="F20" s="13"/>
      <c r="G20" s="13"/>
      <c r="H20" s="13"/>
      <c r="I20" s="13"/>
      <c r="J20" s="13"/>
      <c r="K20" s="13"/>
      <c r="L20" s="13"/>
      <c r="M20" s="13"/>
      <c r="N20" s="15"/>
      <c r="P20" s="10"/>
      <c r="Q20" s="10"/>
      <c r="R20" s="10"/>
      <c r="S20" s="10"/>
      <c r="T20" s="10"/>
      <c r="U20" s="10"/>
      <c r="V20" s="10"/>
      <c r="W20" s="10"/>
      <c r="X20" s="10"/>
      <c r="Y20" s="10"/>
      <c r="Z20" s="10"/>
    </row>
    <row r="21" spans="1:26" s="14" customFormat="1">
      <c r="A21" s="156" t="s">
        <v>5</v>
      </c>
      <c r="B21" s="13" t="s">
        <v>29</v>
      </c>
      <c r="C21" s="13"/>
      <c r="D21" s="13"/>
      <c r="E21" s="13"/>
      <c r="F21" s="13"/>
      <c r="G21" s="13"/>
      <c r="H21" s="13"/>
      <c r="I21" s="13"/>
      <c r="J21" s="13"/>
      <c r="K21" s="13"/>
      <c r="L21" s="13"/>
      <c r="M21" s="13"/>
      <c r="N21" s="15"/>
      <c r="P21" s="13"/>
      <c r="Q21" s="13"/>
      <c r="R21" s="13"/>
      <c r="S21" s="13"/>
      <c r="T21" s="13"/>
      <c r="U21" s="13"/>
      <c r="V21" s="13"/>
      <c r="W21" s="13"/>
      <c r="X21" s="13"/>
      <c r="Y21" s="13"/>
      <c r="Z21" s="10"/>
    </row>
    <row r="22" spans="1:26" s="14" customFormat="1">
      <c r="A22" s="156" t="s">
        <v>6</v>
      </c>
      <c r="B22" s="13" t="s">
        <v>152</v>
      </c>
      <c r="C22" s="13"/>
      <c r="D22" s="13"/>
      <c r="E22" s="13"/>
      <c r="F22" s="13"/>
      <c r="G22" s="13"/>
      <c r="H22" s="13"/>
      <c r="I22" s="13"/>
      <c r="J22" s="13"/>
      <c r="K22" s="13"/>
      <c r="L22" s="13"/>
      <c r="M22" s="13"/>
      <c r="N22" s="15"/>
      <c r="P22" s="13"/>
      <c r="Q22" s="13"/>
      <c r="R22" s="13"/>
      <c r="S22" s="13"/>
      <c r="T22" s="13"/>
      <c r="U22" s="13"/>
      <c r="V22" s="13"/>
      <c r="W22" s="13"/>
      <c r="X22" s="13"/>
      <c r="Y22" s="13"/>
      <c r="Z22" s="10"/>
    </row>
    <row r="23" spans="1:26" s="14" customFormat="1">
      <c r="A23" s="156" t="s">
        <v>7</v>
      </c>
      <c r="B23" s="13" t="s">
        <v>194</v>
      </c>
      <c r="C23" s="13"/>
      <c r="D23" s="13"/>
      <c r="E23" s="13"/>
      <c r="F23" s="13"/>
      <c r="G23" s="13"/>
      <c r="H23" s="13"/>
      <c r="I23" s="13"/>
      <c r="J23" s="13"/>
      <c r="K23" s="13"/>
      <c r="L23" s="13"/>
      <c r="M23" s="13"/>
      <c r="N23" s="15"/>
      <c r="P23" s="13"/>
      <c r="Q23" s="13"/>
      <c r="R23" s="13"/>
      <c r="S23" s="13"/>
      <c r="T23" s="13"/>
      <c r="U23" s="13"/>
      <c r="V23" s="13"/>
      <c r="W23" s="13"/>
      <c r="X23" s="13"/>
      <c r="Y23" s="13"/>
      <c r="Z23" s="10"/>
    </row>
    <row r="24" spans="1:26" s="14" customFormat="1">
      <c r="A24" s="156" t="s">
        <v>8</v>
      </c>
      <c r="B24" s="13" t="s">
        <v>35</v>
      </c>
      <c r="C24" s="13"/>
      <c r="D24" s="13"/>
      <c r="E24" s="13"/>
      <c r="F24" s="13"/>
      <c r="G24" s="13"/>
      <c r="H24" s="13"/>
      <c r="I24" s="13"/>
      <c r="J24" s="13"/>
      <c r="K24" s="13"/>
      <c r="L24" s="13"/>
      <c r="M24" s="13"/>
      <c r="P24" s="13"/>
      <c r="Q24" s="13"/>
      <c r="R24" s="13"/>
      <c r="S24" s="13"/>
      <c r="T24" s="13"/>
      <c r="U24" s="13"/>
      <c r="V24" s="13"/>
      <c r="W24" s="13"/>
      <c r="X24" s="13"/>
      <c r="Y24" s="13"/>
      <c r="Z24" s="10"/>
    </row>
    <row r="25" spans="1:26" s="14" customFormat="1">
      <c r="A25" s="156" t="s">
        <v>9</v>
      </c>
      <c r="B25" s="13" t="s">
        <v>158</v>
      </c>
      <c r="C25" s="13"/>
      <c r="D25" s="13"/>
      <c r="E25" s="13"/>
      <c r="F25" s="13"/>
      <c r="G25" s="13"/>
      <c r="H25" s="13"/>
      <c r="I25" s="13"/>
      <c r="J25" s="13"/>
      <c r="K25" s="13"/>
      <c r="L25" s="13"/>
      <c r="M25" s="13"/>
      <c r="P25" s="13"/>
      <c r="Q25" s="13"/>
      <c r="R25" s="13"/>
      <c r="S25" s="13"/>
      <c r="T25" s="13"/>
      <c r="U25" s="13"/>
      <c r="V25" s="13"/>
      <c r="W25" s="13"/>
      <c r="X25" s="13"/>
      <c r="Y25" s="13"/>
      <c r="Z25" s="10"/>
    </row>
    <row r="26" spans="1:26" s="14" customFormat="1">
      <c r="A26" s="156" t="s">
        <v>10</v>
      </c>
      <c r="B26" s="13" t="s">
        <v>471</v>
      </c>
      <c r="C26" s="13"/>
      <c r="D26" s="13"/>
      <c r="E26" s="13"/>
      <c r="F26" s="13"/>
      <c r="G26" s="13"/>
      <c r="H26" s="13"/>
      <c r="I26" s="13"/>
      <c r="J26" s="13"/>
      <c r="K26" s="13"/>
      <c r="L26" s="13"/>
      <c r="M26" s="13"/>
      <c r="P26" s="13"/>
      <c r="Q26" s="13"/>
      <c r="R26" s="13"/>
      <c r="S26" s="13"/>
      <c r="T26" s="13"/>
      <c r="U26" s="13"/>
      <c r="V26" s="13"/>
      <c r="W26" s="13"/>
      <c r="X26" s="13"/>
      <c r="Y26" s="13"/>
      <c r="Z26" s="10"/>
    </row>
    <row r="27" spans="1:26" s="14" customFormat="1">
      <c r="A27" s="156" t="s">
        <v>11</v>
      </c>
      <c r="B27" s="13" t="s">
        <v>36</v>
      </c>
      <c r="C27" s="13"/>
      <c r="D27" s="13"/>
      <c r="E27" s="13"/>
      <c r="F27" s="13"/>
      <c r="G27" s="13"/>
      <c r="H27" s="13"/>
      <c r="I27" s="13"/>
      <c r="J27" s="13"/>
      <c r="K27" s="13"/>
      <c r="L27" s="13"/>
      <c r="M27" s="13"/>
      <c r="P27" s="13"/>
      <c r="Q27" s="13"/>
      <c r="R27" s="13"/>
      <c r="S27" s="13"/>
      <c r="T27" s="13"/>
      <c r="U27" s="13"/>
      <c r="V27" s="13"/>
      <c r="W27" s="13"/>
      <c r="X27" s="13"/>
      <c r="Y27" s="13"/>
      <c r="Z27" s="10"/>
    </row>
    <row r="28" spans="1:26" s="14" customFormat="1">
      <c r="A28" s="156" t="s">
        <v>12</v>
      </c>
      <c r="B28" s="13" t="s">
        <v>30</v>
      </c>
      <c r="C28" s="13"/>
      <c r="D28" s="13"/>
      <c r="E28" s="13"/>
      <c r="F28" s="13"/>
      <c r="G28" s="13"/>
      <c r="H28" s="13"/>
      <c r="I28" s="13"/>
      <c r="J28" s="13"/>
      <c r="K28" s="13"/>
      <c r="L28" s="13"/>
      <c r="M28" s="13"/>
      <c r="P28" s="13"/>
      <c r="Q28" s="13"/>
      <c r="R28" s="13"/>
      <c r="S28" s="13"/>
      <c r="T28" s="13"/>
      <c r="U28" s="13"/>
      <c r="V28" s="13"/>
      <c r="W28" s="13"/>
      <c r="X28" s="13"/>
      <c r="Y28" s="13"/>
      <c r="Z28" s="10"/>
    </row>
    <row r="29" spans="1:26" s="14" customFormat="1">
      <c r="A29" s="156" t="s">
        <v>139</v>
      </c>
      <c r="B29" s="13" t="s">
        <v>154</v>
      </c>
      <c r="C29" s="13"/>
      <c r="D29" s="13"/>
      <c r="E29" s="13"/>
      <c r="F29" s="13"/>
      <c r="G29" s="13"/>
      <c r="H29" s="13"/>
      <c r="I29" s="13"/>
      <c r="J29" s="13"/>
      <c r="K29" s="13"/>
      <c r="L29" s="13"/>
      <c r="M29" s="13"/>
      <c r="P29" s="13"/>
      <c r="Q29" s="13"/>
      <c r="R29" s="13"/>
      <c r="S29" s="13"/>
      <c r="T29" s="13"/>
      <c r="U29" s="13"/>
      <c r="V29" s="13"/>
      <c r="W29" s="13"/>
      <c r="X29" s="13"/>
      <c r="Y29" s="13"/>
      <c r="Z29" s="10"/>
    </row>
    <row r="30" spans="1:26" s="14" customFormat="1">
      <c r="A30" s="156" t="s">
        <v>13</v>
      </c>
      <c r="B30" s="13" t="s">
        <v>31</v>
      </c>
      <c r="C30" s="13"/>
      <c r="D30" s="13"/>
      <c r="E30" s="13"/>
      <c r="F30" s="13"/>
      <c r="G30" s="13"/>
      <c r="H30" s="13"/>
      <c r="I30" s="13"/>
      <c r="J30" s="13"/>
      <c r="K30" s="13"/>
      <c r="L30" s="13"/>
      <c r="M30" s="13"/>
      <c r="P30" s="13"/>
      <c r="Q30" s="13"/>
      <c r="R30" s="13"/>
      <c r="S30" s="13"/>
      <c r="T30" s="13"/>
      <c r="U30" s="13"/>
      <c r="V30" s="13"/>
      <c r="W30" s="13"/>
      <c r="X30" s="13"/>
      <c r="Y30" s="13"/>
      <c r="Z30" s="10"/>
    </row>
    <row r="31" spans="1:26" s="14" customFormat="1">
      <c r="A31" s="156" t="s">
        <v>14</v>
      </c>
      <c r="B31" s="13" t="s">
        <v>303</v>
      </c>
      <c r="C31" s="13"/>
      <c r="D31" s="13"/>
      <c r="E31" s="13"/>
      <c r="F31" s="13"/>
      <c r="G31" s="13"/>
      <c r="H31" s="13"/>
      <c r="I31" s="13"/>
      <c r="J31" s="13"/>
      <c r="K31" s="13"/>
      <c r="L31" s="13"/>
      <c r="M31" s="13"/>
      <c r="P31" s="10"/>
      <c r="Q31" s="10"/>
      <c r="R31" s="10"/>
      <c r="S31" s="10"/>
      <c r="T31" s="10"/>
      <c r="U31" s="10"/>
      <c r="V31" s="10"/>
      <c r="W31" s="10"/>
      <c r="X31" s="10"/>
      <c r="Y31" s="10"/>
      <c r="Z31" s="10"/>
    </row>
    <row r="32" spans="1:26" s="14" customFormat="1">
      <c r="A32" s="156" t="s">
        <v>15</v>
      </c>
      <c r="B32" s="13" t="s">
        <v>32</v>
      </c>
      <c r="C32" s="13"/>
      <c r="D32" s="13"/>
      <c r="E32" s="13"/>
      <c r="F32" s="13"/>
      <c r="G32" s="13"/>
      <c r="H32" s="13"/>
      <c r="I32" s="13"/>
      <c r="J32" s="13"/>
      <c r="K32" s="13"/>
      <c r="L32" s="13"/>
      <c r="M32" s="13"/>
      <c r="P32" s="10"/>
      <c r="Q32" s="10"/>
      <c r="R32" s="10"/>
      <c r="S32" s="10"/>
      <c r="T32" s="10"/>
      <c r="U32" s="10"/>
      <c r="V32" s="10"/>
      <c r="W32" s="10"/>
      <c r="X32" s="10"/>
      <c r="Y32" s="10"/>
      <c r="Z32" s="10"/>
    </row>
    <row r="33" spans="1:26" s="14" customFormat="1">
      <c r="A33" s="156" t="s">
        <v>16</v>
      </c>
      <c r="B33" s="13" t="s">
        <v>137</v>
      </c>
      <c r="C33" s="13"/>
      <c r="D33" s="13"/>
      <c r="E33" s="13"/>
      <c r="F33" s="13"/>
      <c r="G33" s="13"/>
      <c r="H33" s="13"/>
      <c r="I33" s="13"/>
      <c r="J33" s="13"/>
      <c r="K33" s="13"/>
      <c r="L33" s="13"/>
      <c r="M33" s="13"/>
      <c r="P33" s="10"/>
      <c r="Q33" s="10"/>
      <c r="R33" s="10"/>
      <c r="S33" s="10"/>
      <c r="T33" s="10"/>
      <c r="U33" s="10"/>
      <c r="V33" s="10"/>
      <c r="W33" s="10"/>
      <c r="X33" s="10"/>
      <c r="Y33" s="10"/>
      <c r="Z33" s="10"/>
    </row>
    <row r="34" spans="1:26" s="14" customFormat="1">
      <c r="A34" s="156" t="s">
        <v>122</v>
      </c>
      <c r="B34" s="13" t="s">
        <v>153</v>
      </c>
      <c r="C34" s="13"/>
      <c r="D34" s="13"/>
      <c r="E34" s="13"/>
      <c r="F34" s="13"/>
      <c r="G34" s="13"/>
      <c r="H34" s="13"/>
      <c r="I34" s="13"/>
      <c r="J34" s="13"/>
      <c r="K34" s="13"/>
      <c r="L34" s="13"/>
      <c r="M34" s="13"/>
      <c r="P34" s="10"/>
      <c r="Q34" s="10"/>
      <c r="R34" s="10"/>
      <c r="S34" s="10"/>
      <c r="T34" s="10"/>
      <c r="U34" s="10"/>
      <c r="V34" s="10"/>
      <c r="W34" s="10"/>
      <c r="X34" s="10"/>
      <c r="Y34" s="10"/>
      <c r="Z34" s="10"/>
    </row>
    <row r="35" spans="1:26" s="14" customFormat="1">
      <c r="A35" s="156" t="s">
        <v>17</v>
      </c>
      <c r="B35" s="13" t="s">
        <v>52</v>
      </c>
      <c r="C35" s="13"/>
      <c r="D35" s="13"/>
      <c r="E35" s="13"/>
      <c r="F35" s="13"/>
      <c r="G35" s="13"/>
      <c r="H35" s="13"/>
      <c r="I35" s="13"/>
      <c r="J35" s="13"/>
      <c r="K35" s="13"/>
      <c r="L35" s="13"/>
      <c r="M35" s="13"/>
      <c r="P35" s="10"/>
      <c r="Q35" s="10"/>
      <c r="R35" s="10"/>
      <c r="S35" s="10"/>
      <c r="T35" s="10"/>
      <c r="U35" s="10"/>
      <c r="V35" s="10"/>
      <c r="W35" s="10"/>
      <c r="X35" s="10"/>
      <c r="Y35" s="10"/>
      <c r="Z35" s="10"/>
    </row>
    <row r="36" spans="1:26" s="14" customFormat="1">
      <c r="A36" s="156" t="s">
        <v>159</v>
      </c>
      <c r="B36" s="13" t="s">
        <v>155</v>
      </c>
      <c r="C36" s="13"/>
      <c r="D36" s="13"/>
      <c r="E36" s="13"/>
      <c r="F36" s="13"/>
      <c r="G36" s="13"/>
      <c r="H36" s="13"/>
      <c r="I36" s="13"/>
      <c r="J36" s="13"/>
      <c r="K36" s="13"/>
      <c r="L36" s="13"/>
      <c r="M36" s="13"/>
      <c r="P36" s="10"/>
      <c r="Q36" s="10"/>
      <c r="R36" s="10"/>
      <c r="S36" s="10"/>
      <c r="T36" s="10"/>
      <c r="U36" s="10"/>
      <c r="V36" s="10"/>
      <c r="W36" s="10"/>
      <c r="X36" s="10"/>
      <c r="Y36" s="10"/>
      <c r="Z36" s="10"/>
    </row>
    <row r="37" spans="1:26" s="14" customFormat="1">
      <c r="A37" s="156" t="s">
        <v>18</v>
      </c>
      <c r="B37" s="13" t="s">
        <v>320</v>
      </c>
      <c r="C37" s="13"/>
      <c r="D37" s="13"/>
      <c r="E37" s="13"/>
      <c r="F37" s="13"/>
      <c r="G37" s="13"/>
      <c r="H37" s="13"/>
      <c r="I37" s="13"/>
      <c r="J37" s="13"/>
      <c r="K37" s="13"/>
      <c r="L37" s="13"/>
      <c r="M37" s="13"/>
      <c r="P37" s="10"/>
      <c r="Q37" s="10"/>
      <c r="R37" s="10"/>
      <c r="S37" s="10"/>
      <c r="T37" s="10"/>
      <c r="U37" s="10"/>
      <c r="V37" s="10"/>
      <c r="W37" s="10"/>
      <c r="X37" s="10"/>
      <c r="Y37" s="10"/>
      <c r="Z37" s="10"/>
    </row>
    <row r="38" spans="1:26" s="14" customFormat="1">
      <c r="A38" s="156" t="s">
        <v>160</v>
      </c>
      <c r="B38" s="13" t="s">
        <v>169</v>
      </c>
      <c r="C38" s="13"/>
      <c r="D38" s="13"/>
      <c r="E38" s="13"/>
      <c r="F38" s="13"/>
      <c r="G38" s="13"/>
      <c r="H38" s="13"/>
      <c r="I38" s="13"/>
      <c r="J38" s="13"/>
      <c r="K38" s="13"/>
      <c r="L38" s="13"/>
      <c r="M38" s="13"/>
      <c r="P38" s="67"/>
      <c r="Q38" s="67"/>
      <c r="R38" s="67"/>
      <c r="S38" s="67"/>
      <c r="T38" s="67"/>
      <c r="U38" s="67"/>
      <c r="V38" s="67"/>
      <c r="W38" s="67"/>
      <c r="X38" s="67"/>
      <c r="Y38" s="67"/>
      <c r="Z38" s="67"/>
    </row>
    <row r="39" spans="1:26" s="14" customFormat="1">
      <c r="A39" s="156" t="s">
        <v>19</v>
      </c>
      <c r="B39" s="13" t="s">
        <v>140</v>
      </c>
      <c r="C39" s="13"/>
      <c r="D39" s="13"/>
      <c r="E39" s="13"/>
      <c r="F39" s="13"/>
      <c r="G39" s="13"/>
      <c r="H39" s="13"/>
      <c r="I39" s="13"/>
      <c r="J39" s="13"/>
      <c r="K39" s="13"/>
      <c r="L39" s="13"/>
      <c r="M39" s="13"/>
      <c r="P39" s="67"/>
      <c r="Q39" s="67"/>
      <c r="R39" s="67"/>
      <c r="S39" s="67"/>
      <c r="T39" s="67"/>
      <c r="U39" s="67"/>
      <c r="V39" s="67"/>
      <c r="W39" s="67"/>
      <c r="X39" s="67"/>
      <c r="Y39" s="67"/>
      <c r="Z39" s="67"/>
    </row>
    <row r="40" spans="1:26" s="14" customFormat="1">
      <c r="A40" s="156" t="s">
        <v>161</v>
      </c>
      <c r="B40" s="13" t="s">
        <v>170</v>
      </c>
      <c r="C40" s="13"/>
      <c r="D40" s="13"/>
      <c r="E40" s="13"/>
      <c r="F40" s="13"/>
      <c r="G40" s="13"/>
      <c r="H40" s="13"/>
      <c r="I40" s="13"/>
      <c r="J40" s="13"/>
      <c r="K40" s="13"/>
      <c r="L40" s="13"/>
      <c r="M40" s="13"/>
      <c r="P40" s="67"/>
      <c r="Q40" s="67"/>
      <c r="R40" s="67"/>
      <c r="S40" s="67"/>
      <c r="T40" s="67"/>
      <c r="U40" s="67"/>
      <c r="V40" s="67"/>
      <c r="W40" s="67"/>
      <c r="X40" s="67"/>
      <c r="Y40" s="67"/>
      <c r="Z40" s="67"/>
    </row>
    <row r="41" spans="1:26" s="14" customFormat="1">
      <c r="A41" s="156" t="s">
        <v>20</v>
      </c>
      <c r="B41" s="13" t="s">
        <v>195</v>
      </c>
      <c r="C41" s="13"/>
      <c r="D41" s="13"/>
      <c r="E41" s="13"/>
      <c r="F41" s="13"/>
      <c r="G41" s="13"/>
      <c r="H41" s="13"/>
      <c r="I41" s="13"/>
      <c r="J41" s="13"/>
      <c r="K41" s="13"/>
      <c r="L41" s="13"/>
      <c r="M41" s="13"/>
      <c r="P41" s="67"/>
      <c r="Q41" s="67"/>
      <c r="R41" s="67"/>
      <c r="S41" s="67"/>
      <c r="T41" s="67"/>
      <c r="U41" s="67"/>
      <c r="V41" s="67"/>
      <c r="W41" s="67"/>
      <c r="X41" s="67"/>
      <c r="Y41" s="67"/>
      <c r="Z41" s="67"/>
    </row>
    <row r="42" spans="1:26" s="14" customFormat="1">
      <c r="A42" s="156" t="s">
        <v>21</v>
      </c>
      <c r="B42" s="13" t="s">
        <v>150</v>
      </c>
      <c r="C42" s="13"/>
      <c r="D42" s="13"/>
      <c r="E42" s="13"/>
      <c r="F42" s="13"/>
      <c r="G42" s="13"/>
      <c r="H42" s="13"/>
      <c r="I42" s="13"/>
      <c r="J42" s="13"/>
      <c r="K42" s="13"/>
      <c r="L42" s="13"/>
      <c r="M42" s="13"/>
      <c r="P42" s="67"/>
      <c r="Q42" s="67"/>
      <c r="R42" s="67"/>
      <c r="S42" s="67"/>
      <c r="T42" s="67"/>
      <c r="U42" s="67"/>
      <c r="V42" s="67"/>
      <c r="W42" s="67"/>
      <c r="X42" s="67"/>
      <c r="Y42" s="67"/>
      <c r="Z42" s="67"/>
    </row>
    <row r="43" spans="1:26">
      <c r="A43" s="156" t="s">
        <v>162</v>
      </c>
      <c r="B43" s="13" t="s">
        <v>171</v>
      </c>
      <c r="C43" s="13"/>
      <c r="D43" s="13"/>
      <c r="E43" s="13"/>
      <c r="F43" s="13"/>
      <c r="G43" s="13"/>
      <c r="H43" s="13"/>
      <c r="I43" s="13"/>
      <c r="J43" s="13"/>
      <c r="K43" s="13"/>
      <c r="L43" s="13"/>
      <c r="M43" s="13"/>
      <c r="P43" s="10"/>
      <c r="Q43" s="10"/>
      <c r="R43" s="10"/>
      <c r="S43" s="10"/>
      <c r="T43" s="10"/>
      <c r="U43" s="10"/>
      <c r="V43" s="10"/>
      <c r="W43" s="10"/>
      <c r="X43" s="10"/>
      <c r="Y43" s="10"/>
      <c r="Z43" s="10"/>
    </row>
    <row r="44" spans="1:26" s="14" customFormat="1">
      <c r="A44" s="156" t="s">
        <v>22</v>
      </c>
      <c r="B44" s="10" t="s">
        <v>33</v>
      </c>
      <c r="C44" s="10"/>
      <c r="D44" s="10"/>
      <c r="E44" s="10"/>
      <c r="F44" s="10"/>
      <c r="G44" s="10"/>
      <c r="H44" s="10"/>
      <c r="I44" s="10"/>
      <c r="J44" s="10"/>
      <c r="K44" s="10"/>
      <c r="L44" s="10"/>
      <c r="M44" s="10"/>
      <c r="P44" s="10"/>
      <c r="Q44" s="10"/>
      <c r="R44" s="10"/>
      <c r="S44" s="10"/>
      <c r="T44" s="10"/>
      <c r="U44" s="10"/>
      <c r="V44" s="10"/>
      <c r="W44" s="10"/>
      <c r="X44" s="10"/>
      <c r="Y44" s="10"/>
      <c r="Z44" s="10"/>
    </row>
    <row r="45" spans="1:26">
      <c r="A45" s="156" t="s">
        <v>156</v>
      </c>
      <c r="B45" s="13" t="s">
        <v>172</v>
      </c>
      <c r="C45" s="13"/>
      <c r="D45" s="13"/>
      <c r="E45" s="13"/>
      <c r="F45" s="13"/>
      <c r="G45" s="13"/>
      <c r="H45" s="13"/>
      <c r="I45" s="13"/>
      <c r="J45" s="13"/>
      <c r="K45" s="13"/>
      <c r="L45" s="13"/>
      <c r="M45" s="13"/>
      <c r="P45" s="10"/>
      <c r="Q45" s="10"/>
      <c r="R45" s="10"/>
      <c r="S45" s="10"/>
      <c r="T45" s="10"/>
      <c r="U45" s="10"/>
      <c r="V45" s="10"/>
      <c r="W45" s="10"/>
      <c r="X45" s="10"/>
      <c r="Y45" s="10"/>
      <c r="Z45" s="10"/>
    </row>
    <row r="46" spans="1:26">
      <c r="A46" s="156" t="s">
        <v>23</v>
      </c>
      <c r="B46" s="10" t="s">
        <v>38</v>
      </c>
      <c r="C46" s="10"/>
      <c r="D46" s="10"/>
      <c r="E46" s="10"/>
      <c r="F46" s="10"/>
      <c r="G46" s="10"/>
      <c r="H46" s="10"/>
      <c r="I46" s="10"/>
      <c r="J46" s="10"/>
      <c r="K46" s="10"/>
      <c r="L46" s="10"/>
      <c r="M46" s="10"/>
      <c r="P46" s="10"/>
      <c r="Q46" s="10"/>
      <c r="R46" s="10"/>
      <c r="S46" s="10"/>
      <c r="T46" s="10"/>
      <c r="U46" s="10"/>
      <c r="V46" s="10"/>
      <c r="W46" s="10"/>
      <c r="X46" s="10"/>
      <c r="Y46" s="10"/>
      <c r="Z46" s="10"/>
    </row>
    <row r="47" spans="1:26">
      <c r="A47" s="156" t="s">
        <v>163</v>
      </c>
      <c r="B47" s="13" t="s">
        <v>173</v>
      </c>
      <c r="C47" s="13"/>
      <c r="D47" s="13"/>
      <c r="E47" s="13"/>
      <c r="F47" s="13"/>
      <c r="G47" s="13"/>
      <c r="H47" s="13"/>
      <c r="I47" s="13"/>
      <c r="J47" s="13"/>
      <c r="K47" s="13"/>
      <c r="L47" s="13"/>
      <c r="M47" s="13"/>
      <c r="P47" s="10"/>
      <c r="Q47" s="10"/>
      <c r="R47" s="10"/>
      <c r="S47" s="10"/>
      <c r="T47" s="10"/>
      <c r="U47" s="10"/>
      <c r="V47" s="10"/>
      <c r="W47" s="10"/>
      <c r="X47" s="10"/>
      <c r="Y47" s="10"/>
      <c r="Z47" s="10"/>
    </row>
    <row r="48" spans="1:26">
      <c r="A48" s="156" t="s">
        <v>24</v>
      </c>
      <c r="B48" s="10" t="s">
        <v>179</v>
      </c>
      <c r="C48" s="10"/>
      <c r="D48" s="10"/>
      <c r="E48" s="10"/>
      <c r="F48" s="10"/>
      <c r="G48" s="10"/>
      <c r="H48" s="10"/>
      <c r="I48" s="10"/>
      <c r="J48" s="10"/>
      <c r="K48" s="10"/>
      <c r="L48" s="10"/>
      <c r="M48" s="10"/>
      <c r="P48" s="10"/>
      <c r="Q48" s="10"/>
      <c r="R48" s="10"/>
      <c r="S48" s="10"/>
      <c r="T48" s="10"/>
      <c r="U48" s="10"/>
      <c r="V48" s="10"/>
      <c r="W48" s="10"/>
      <c r="X48" s="10"/>
      <c r="Y48" s="10"/>
      <c r="Z48" s="10"/>
    </row>
    <row r="49" spans="1:26">
      <c r="A49" s="156"/>
      <c r="B49" s="10" t="s">
        <v>39</v>
      </c>
      <c r="C49" s="10"/>
      <c r="D49" s="10"/>
      <c r="E49" s="10"/>
      <c r="F49" s="10"/>
      <c r="G49" s="10"/>
      <c r="H49" s="10"/>
      <c r="I49" s="10"/>
      <c r="J49" s="10"/>
      <c r="K49" s="10"/>
      <c r="L49" s="10"/>
      <c r="M49" s="10"/>
      <c r="P49" s="10"/>
      <c r="Q49" s="10"/>
      <c r="R49" s="10"/>
      <c r="S49" s="10"/>
      <c r="T49" s="10"/>
      <c r="U49" s="10"/>
      <c r="V49" s="10"/>
      <c r="W49" s="10"/>
      <c r="X49" s="10"/>
      <c r="Y49" s="10"/>
      <c r="Z49" s="10"/>
    </row>
    <row r="50" spans="1:26">
      <c r="A50" s="156" t="s">
        <v>164</v>
      </c>
      <c r="B50" s="13" t="s">
        <v>174</v>
      </c>
      <c r="C50" s="13"/>
      <c r="D50" s="13"/>
      <c r="E50" s="13"/>
      <c r="F50" s="13"/>
      <c r="G50" s="13"/>
      <c r="H50" s="13"/>
      <c r="I50" s="13"/>
      <c r="J50" s="13"/>
      <c r="K50" s="13"/>
      <c r="L50" s="13"/>
      <c r="M50" s="13"/>
      <c r="P50" s="10"/>
      <c r="Q50" s="10"/>
      <c r="R50" s="10"/>
      <c r="S50" s="10"/>
      <c r="T50" s="10"/>
      <c r="U50" s="10"/>
      <c r="V50" s="10"/>
      <c r="W50" s="10"/>
      <c r="X50" s="10"/>
      <c r="Y50" s="10"/>
      <c r="Z50" s="10"/>
    </row>
    <row r="51" spans="1:26">
      <c r="A51" s="156" t="s">
        <v>25</v>
      </c>
      <c r="B51" s="10" t="s">
        <v>40</v>
      </c>
      <c r="C51" s="10"/>
      <c r="D51" s="10"/>
      <c r="E51" s="10"/>
      <c r="F51" s="10"/>
      <c r="G51" s="10"/>
      <c r="H51" s="10"/>
      <c r="I51" s="10"/>
      <c r="J51" s="10"/>
      <c r="K51" s="10"/>
      <c r="L51" s="10"/>
      <c r="M51" s="10"/>
      <c r="P51" s="10"/>
      <c r="Q51" s="10"/>
      <c r="R51" s="10"/>
      <c r="S51" s="10"/>
      <c r="T51" s="10"/>
      <c r="U51" s="10"/>
      <c r="V51" s="10"/>
      <c r="W51" s="10"/>
      <c r="X51" s="10"/>
      <c r="Y51" s="10"/>
      <c r="Z51" s="10"/>
    </row>
    <row r="52" spans="1:26">
      <c r="A52" s="156" t="s">
        <v>165</v>
      </c>
      <c r="B52" s="13" t="s">
        <v>175</v>
      </c>
      <c r="C52" s="13"/>
      <c r="D52" s="13"/>
      <c r="E52" s="13"/>
      <c r="F52" s="13"/>
      <c r="G52" s="13"/>
      <c r="H52" s="13"/>
      <c r="I52" s="13"/>
      <c r="J52" s="13"/>
      <c r="K52" s="13"/>
      <c r="L52" s="13"/>
      <c r="M52" s="13"/>
      <c r="P52" s="10"/>
      <c r="Q52" s="10"/>
      <c r="R52" s="10"/>
      <c r="S52" s="10"/>
      <c r="T52" s="10"/>
      <c r="U52" s="10"/>
      <c r="V52" s="10"/>
      <c r="W52" s="10"/>
      <c r="X52" s="10"/>
      <c r="Y52" s="10"/>
      <c r="Z52" s="10"/>
    </row>
    <row r="53" spans="1:26">
      <c r="A53" s="156" t="s">
        <v>26</v>
      </c>
      <c r="B53" s="10" t="s">
        <v>41</v>
      </c>
      <c r="C53" s="10"/>
      <c r="D53" s="10"/>
      <c r="E53" s="10"/>
      <c r="F53" s="10"/>
      <c r="G53" s="10"/>
      <c r="H53" s="10"/>
      <c r="I53" s="10"/>
      <c r="J53" s="10"/>
      <c r="K53" s="10"/>
      <c r="L53" s="10"/>
      <c r="M53" s="10"/>
      <c r="P53" s="10"/>
      <c r="Q53" s="10"/>
      <c r="R53" s="10"/>
      <c r="S53" s="10"/>
      <c r="T53" s="10"/>
      <c r="U53" s="10"/>
      <c r="V53" s="10"/>
      <c r="W53" s="10"/>
      <c r="X53" s="10"/>
      <c r="Y53" s="10"/>
      <c r="Z53" s="10"/>
    </row>
    <row r="54" spans="1:26">
      <c r="A54" s="156" t="s">
        <v>166</v>
      </c>
      <c r="B54" s="13" t="s">
        <v>176</v>
      </c>
      <c r="C54" s="13"/>
      <c r="D54" s="13"/>
      <c r="E54" s="13"/>
      <c r="F54" s="13"/>
      <c r="G54" s="13"/>
      <c r="H54" s="13"/>
      <c r="I54" s="13"/>
      <c r="J54" s="13"/>
      <c r="K54" s="13"/>
      <c r="L54" s="13"/>
      <c r="M54" s="13"/>
      <c r="P54" s="10"/>
      <c r="Q54" s="10"/>
      <c r="R54" s="10"/>
      <c r="S54" s="10"/>
      <c r="T54" s="10"/>
      <c r="U54" s="10"/>
      <c r="V54" s="10"/>
      <c r="W54" s="10"/>
      <c r="X54" s="10"/>
      <c r="Y54" s="10"/>
      <c r="Z54" s="10"/>
    </row>
    <row r="55" spans="1:26">
      <c r="A55" s="156" t="s">
        <v>27</v>
      </c>
      <c r="B55" s="10" t="s">
        <v>42</v>
      </c>
      <c r="C55" s="10"/>
      <c r="D55" s="10"/>
      <c r="E55" s="10"/>
      <c r="F55" s="10"/>
      <c r="G55" s="10"/>
      <c r="H55" s="10"/>
      <c r="I55" s="10"/>
      <c r="J55" s="10"/>
      <c r="K55" s="10"/>
      <c r="L55" s="10"/>
      <c r="M55" s="10"/>
      <c r="P55" s="10"/>
      <c r="Q55" s="10"/>
      <c r="R55" s="10"/>
      <c r="S55" s="10"/>
      <c r="T55" s="10"/>
      <c r="U55" s="10"/>
      <c r="V55" s="10"/>
      <c r="W55" s="10"/>
      <c r="X55" s="10"/>
      <c r="Y55" s="10"/>
      <c r="Z55" s="10"/>
    </row>
    <row r="56" spans="1:26">
      <c r="A56" s="156"/>
      <c r="B56" s="10" t="s">
        <v>43</v>
      </c>
      <c r="C56" s="10"/>
      <c r="D56" s="10"/>
      <c r="E56" s="10"/>
      <c r="F56" s="10"/>
      <c r="G56" s="10"/>
      <c r="H56" s="10"/>
      <c r="I56" s="10"/>
      <c r="J56" s="10"/>
      <c r="K56" s="10"/>
      <c r="L56" s="10"/>
      <c r="M56" s="10"/>
      <c r="P56" s="10"/>
      <c r="Q56" s="10"/>
      <c r="R56" s="10"/>
      <c r="S56" s="10"/>
      <c r="T56" s="10"/>
      <c r="U56" s="10"/>
      <c r="V56" s="10"/>
      <c r="W56" s="10"/>
      <c r="X56" s="10"/>
      <c r="Y56" s="10"/>
      <c r="Z56" s="10"/>
    </row>
    <row r="57" spans="1:26">
      <c r="A57" s="156" t="s">
        <v>167</v>
      </c>
      <c r="B57" s="13" t="s">
        <v>177</v>
      </c>
      <c r="C57" s="13"/>
      <c r="D57" s="13"/>
      <c r="E57" s="13"/>
      <c r="F57" s="13"/>
      <c r="G57" s="13"/>
      <c r="H57" s="13"/>
      <c r="I57" s="13"/>
      <c r="J57" s="13"/>
      <c r="K57" s="13"/>
      <c r="L57" s="13"/>
      <c r="M57" s="13"/>
      <c r="P57" s="10"/>
      <c r="Q57" s="10"/>
      <c r="R57" s="10"/>
      <c r="S57" s="10"/>
      <c r="T57" s="10"/>
      <c r="U57" s="10"/>
      <c r="V57" s="10"/>
      <c r="W57" s="10"/>
      <c r="X57" s="10"/>
      <c r="Y57" s="10"/>
      <c r="Z57" s="10"/>
    </row>
    <row r="58" spans="1:26">
      <c r="A58" s="156" t="s">
        <v>113</v>
      </c>
      <c r="B58" s="10" t="s">
        <v>44</v>
      </c>
      <c r="C58" s="10"/>
      <c r="D58" s="10"/>
      <c r="E58" s="10"/>
      <c r="F58" s="10"/>
      <c r="G58" s="10"/>
      <c r="H58" s="10"/>
      <c r="I58" s="10"/>
      <c r="J58" s="10"/>
      <c r="K58" s="10"/>
      <c r="L58" s="10"/>
      <c r="M58" s="10"/>
      <c r="P58" s="10"/>
      <c r="Q58" s="10"/>
      <c r="R58" s="10"/>
      <c r="S58" s="10"/>
      <c r="T58" s="10"/>
      <c r="U58" s="10"/>
      <c r="V58" s="10"/>
      <c r="W58" s="10"/>
      <c r="X58" s="10"/>
      <c r="Y58" s="10"/>
      <c r="Z58" s="10"/>
    </row>
    <row r="59" spans="1:26">
      <c r="A59" s="156" t="s">
        <v>168</v>
      </c>
      <c r="B59" s="13" t="s">
        <v>178</v>
      </c>
      <c r="C59" s="13"/>
      <c r="D59" s="13"/>
      <c r="E59" s="13"/>
      <c r="F59" s="13"/>
      <c r="G59" s="13"/>
      <c r="H59" s="13"/>
      <c r="I59" s="13"/>
      <c r="J59" s="13"/>
      <c r="K59" s="13"/>
      <c r="L59" s="13"/>
      <c r="M59" s="13"/>
      <c r="P59" s="10"/>
      <c r="Q59" s="10"/>
      <c r="R59" s="10"/>
      <c r="S59" s="10"/>
      <c r="T59" s="10"/>
      <c r="U59" s="10"/>
      <c r="V59" s="10"/>
      <c r="W59" s="10"/>
      <c r="X59" s="10"/>
      <c r="Y59" s="10"/>
      <c r="Z59" s="10"/>
    </row>
    <row r="60" spans="1:26">
      <c r="A60" s="8"/>
      <c r="P60" s="10"/>
      <c r="Q60" s="10"/>
      <c r="R60" s="10"/>
      <c r="S60" s="10"/>
      <c r="T60" s="10"/>
      <c r="U60" s="10"/>
      <c r="V60" s="10"/>
      <c r="W60" s="10"/>
      <c r="X60" s="10"/>
      <c r="Y60" s="10"/>
      <c r="Z60" s="10"/>
    </row>
    <row r="61" spans="1:26">
      <c r="A61" s="20"/>
      <c r="P61" s="10"/>
      <c r="Q61" s="10"/>
      <c r="R61" s="10"/>
      <c r="S61" s="10"/>
      <c r="T61" s="10"/>
      <c r="U61" s="10"/>
      <c r="V61" s="10"/>
      <c r="W61" s="10"/>
      <c r="X61" s="10"/>
      <c r="Y61" s="10"/>
      <c r="Z61" s="10"/>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showZeros="0" zoomScaleNormal="100" workbookViewId="0">
      <selection activeCell="B14" sqref="B14"/>
    </sheetView>
  </sheetViews>
  <sheetFormatPr defaultRowHeight="13.2"/>
  <cols>
    <col min="1" max="7" width="13" customWidth="1"/>
    <col min="8" max="8" width="13" style="271" customWidth="1"/>
    <col min="9" max="22" width="13" customWidth="1"/>
  </cols>
  <sheetData>
    <row r="1" spans="1:23" s="1" customFormat="1" ht="17.399999999999999">
      <c r="A1" s="3" t="s">
        <v>0</v>
      </c>
    </row>
    <row r="2" spans="1:23" s="1" customFormat="1" ht="17.399999999999999">
      <c r="A2" s="4"/>
      <c r="B2" s="2"/>
      <c r="C2" s="2"/>
      <c r="D2" s="2"/>
    </row>
    <row r="3" spans="1:23" s="1" customFormat="1" ht="17.399999999999999">
      <c r="A3" s="5" t="s">
        <v>106</v>
      </c>
    </row>
    <row r="4" spans="1:23">
      <c r="A4" s="8"/>
    </row>
    <row r="5" spans="1:23" ht="66">
      <c r="A5" s="69" t="s">
        <v>460</v>
      </c>
      <c r="B5" s="69" t="s">
        <v>490</v>
      </c>
      <c r="C5" s="69" t="s">
        <v>461</v>
      </c>
      <c r="D5" s="69" t="s">
        <v>462</v>
      </c>
      <c r="E5" s="69" t="s">
        <v>463</v>
      </c>
      <c r="F5" s="69" t="s">
        <v>489</v>
      </c>
      <c r="G5" s="69" t="s">
        <v>493</v>
      </c>
      <c r="H5" s="69" t="s">
        <v>486</v>
      </c>
      <c r="I5" s="69" t="s">
        <v>487</v>
      </c>
      <c r="J5" s="69" t="s">
        <v>488</v>
      </c>
      <c r="K5" s="277" t="s">
        <v>293</v>
      </c>
      <c r="L5" s="65" t="s">
        <v>111</v>
      </c>
      <c r="M5" s="151" t="s">
        <v>299</v>
      </c>
      <c r="N5" s="270" t="s">
        <v>348</v>
      </c>
      <c r="O5" s="151" t="s">
        <v>349</v>
      </c>
      <c r="P5" s="151" t="s">
        <v>442</v>
      </c>
      <c r="Q5" s="65" t="s">
        <v>240</v>
      </c>
      <c r="R5" s="151" t="s">
        <v>300</v>
      </c>
      <c r="S5" s="151" t="s">
        <v>301</v>
      </c>
      <c r="T5" s="151" t="s">
        <v>104</v>
      </c>
      <c r="U5" s="279" t="s">
        <v>51</v>
      </c>
      <c r="V5" s="151" t="s">
        <v>241</v>
      </c>
      <c r="W5" s="279" t="s">
        <v>108</v>
      </c>
    </row>
    <row r="6" spans="1:23">
      <c r="A6" s="71" t="s">
        <v>297</v>
      </c>
      <c r="B6" s="71" t="s">
        <v>297</v>
      </c>
      <c r="C6" s="71" t="s">
        <v>297</v>
      </c>
      <c r="D6" s="71" t="s">
        <v>297</v>
      </c>
      <c r="E6" s="71" t="s">
        <v>297</v>
      </c>
      <c r="F6" s="71" t="s">
        <v>297</v>
      </c>
      <c r="G6" s="71" t="s">
        <v>297</v>
      </c>
      <c r="H6" s="71" t="s">
        <v>297</v>
      </c>
      <c r="I6" s="71" t="s">
        <v>297</v>
      </c>
      <c r="J6" s="71" t="s">
        <v>297</v>
      </c>
      <c r="K6" s="71" t="s">
        <v>298</v>
      </c>
      <c r="L6" s="71" t="s">
        <v>55</v>
      </c>
      <c r="M6" s="71" t="s">
        <v>53</v>
      </c>
      <c r="N6" s="71" t="s">
        <v>295</v>
      </c>
      <c r="O6" s="71" t="s">
        <v>294</v>
      </c>
      <c r="P6" s="71" t="s">
        <v>350</v>
      </c>
      <c r="Q6" s="71" t="s">
        <v>56</v>
      </c>
      <c r="R6" s="71" t="s">
        <v>57</v>
      </c>
      <c r="S6" s="71" t="s">
        <v>58</v>
      </c>
      <c r="T6" s="71" t="s">
        <v>59</v>
      </c>
      <c r="U6" s="71" t="s">
        <v>60</v>
      </c>
      <c r="V6" s="71" t="s">
        <v>61</v>
      </c>
      <c r="W6" s="71" t="s">
        <v>62</v>
      </c>
    </row>
    <row r="7" spans="1:23">
      <c r="A7" s="271"/>
      <c r="B7" s="271"/>
      <c r="C7" s="271"/>
      <c r="D7" s="271"/>
      <c r="E7" s="271"/>
      <c r="F7" s="271"/>
      <c r="G7" s="271"/>
      <c r="I7" s="271"/>
      <c r="J7" s="271"/>
      <c r="K7" s="271" t="str">
        <f>CONCATENATE("P-",A7,"-",B7,"-",C7,"-",D7,"-",E7,"-",F7,"-",G7,"-",H7,"-",I7,"-",J7)</f>
        <v>P----------</v>
      </c>
      <c r="L7" s="271"/>
      <c r="M7" s="39"/>
      <c r="N7" s="22"/>
      <c r="O7" s="22"/>
      <c r="P7" s="22"/>
      <c r="Q7" s="22"/>
      <c r="R7" s="22"/>
      <c r="S7" s="22"/>
      <c r="T7" s="22"/>
      <c r="U7" s="39">
        <f>SUM(M7+Q7+R7+S7+T7)</f>
        <v>0</v>
      </c>
      <c r="V7" s="271"/>
      <c r="W7" s="280" t="e">
        <f>U7/V7</f>
        <v>#DIV/0!</v>
      </c>
    </row>
    <row r="8" spans="1:23" s="271" customFormat="1">
      <c r="M8" s="39"/>
      <c r="N8" s="22"/>
      <c r="O8" s="22"/>
      <c r="P8" s="22"/>
      <c r="Q8" s="22"/>
      <c r="R8" s="22"/>
      <c r="S8" s="22"/>
      <c r="T8" s="22"/>
      <c r="U8" s="39"/>
      <c r="W8" s="280"/>
    </row>
    <row r="9" spans="1:23">
      <c r="A9" s="271"/>
      <c r="B9" s="271"/>
      <c r="C9" s="271"/>
      <c r="D9" s="271"/>
      <c r="E9" s="271"/>
      <c r="F9" s="271"/>
      <c r="G9" s="271"/>
      <c r="I9" s="271"/>
      <c r="J9" s="271"/>
      <c r="K9" s="271"/>
      <c r="L9" s="271"/>
      <c r="M9" s="39"/>
      <c r="N9" s="22"/>
      <c r="O9" s="22"/>
      <c r="P9" s="22"/>
      <c r="Q9" s="22"/>
      <c r="R9" s="22"/>
      <c r="S9" s="22"/>
      <c r="T9" s="22"/>
      <c r="U9" s="22"/>
      <c r="V9" s="22"/>
      <c r="W9" s="41"/>
    </row>
    <row r="10" spans="1:23">
      <c r="A10" s="6" t="s">
        <v>256</v>
      </c>
      <c r="B10" s="9" t="s">
        <v>466</v>
      </c>
      <c r="C10" s="271"/>
      <c r="D10" s="40"/>
      <c r="E10" s="40"/>
      <c r="F10" s="22"/>
      <c r="G10" s="22"/>
      <c r="H10" s="22"/>
      <c r="I10" s="22"/>
      <c r="J10" s="22"/>
      <c r="K10" s="22"/>
      <c r="L10" s="22"/>
      <c r="M10" s="22"/>
      <c r="N10" s="22"/>
      <c r="O10" s="22"/>
      <c r="P10" s="22"/>
      <c r="Q10" s="41"/>
      <c r="R10" s="22"/>
      <c r="S10" s="271"/>
      <c r="T10" s="271"/>
      <c r="U10" s="271"/>
      <c r="V10" s="271"/>
      <c r="W10" s="271"/>
    </row>
    <row r="11" spans="1:23">
      <c r="A11" s="11" t="s">
        <v>297</v>
      </c>
      <c r="B11" s="10" t="s">
        <v>473</v>
      </c>
      <c r="C11" s="10"/>
      <c r="D11" s="10"/>
      <c r="E11" s="10"/>
      <c r="F11" s="271"/>
      <c r="G11" s="271"/>
      <c r="I11" s="271"/>
      <c r="J11" s="271"/>
      <c r="K11" s="271"/>
      <c r="L11" s="271"/>
      <c r="M11" s="271"/>
      <c r="N11" s="271"/>
      <c r="O11" s="271"/>
      <c r="P11" s="271"/>
      <c r="Q11" s="271"/>
      <c r="R11" s="271"/>
      <c r="S11" s="271"/>
      <c r="T11" s="271"/>
      <c r="U11" s="271"/>
      <c r="V11" s="271"/>
      <c r="W11" s="271"/>
    </row>
    <row r="12" spans="1:23">
      <c r="A12" s="192" t="s">
        <v>298</v>
      </c>
      <c r="B12" s="10" t="s">
        <v>296</v>
      </c>
      <c r="C12" s="10"/>
      <c r="D12" s="10"/>
      <c r="E12" s="10"/>
      <c r="F12" s="271"/>
      <c r="G12" s="271"/>
      <c r="I12" s="271"/>
      <c r="J12" s="271"/>
      <c r="K12" s="271"/>
      <c r="L12" s="271"/>
      <c r="M12" s="271"/>
      <c r="N12" s="271"/>
      <c r="O12" s="271"/>
      <c r="P12" s="271"/>
      <c r="Q12" s="271"/>
      <c r="R12" s="271"/>
      <c r="S12" s="271"/>
      <c r="T12" s="271"/>
      <c r="U12" s="271"/>
      <c r="V12" s="271"/>
      <c r="W12" s="271"/>
    </row>
    <row r="13" spans="1:23">
      <c r="A13" s="11" t="s">
        <v>55</v>
      </c>
      <c r="B13" s="10" t="s">
        <v>239</v>
      </c>
      <c r="C13" s="10"/>
      <c r="D13" s="10"/>
      <c r="E13" s="10"/>
      <c r="F13" s="271"/>
      <c r="G13" s="271"/>
      <c r="I13" s="271"/>
      <c r="J13" s="271"/>
      <c r="K13" s="271"/>
      <c r="L13" s="271"/>
      <c r="M13" s="271"/>
      <c r="N13" s="271"/>
      <c r="O13" s="271"/>
      <c r="P13" s="271"/>
      <c r="Q13" s="271"/>
      <c r="R13" s="271"/>
      <c r="S13" s="271"/>
      <c r="T13" s="271"/>
      <c r="U13" s="271"/>
      <c r="V13" s="271"/>
      <c r="W13" s="271"/>
    </row>
    <row r="14" spans="1:23">
      <c r="A14" s="11" t="s">
        <v>53</v>
      </c>
      <c r="B14" s="10" t="s">
        <v>310</v>
      </c>
      <c r="C14" s="10"/>
      <c r="D14" s="10"/>
      <c r="E14" s="10"/>
      <c r="F14" s="12"/>
      <c r="G14" s="12"/>
      <c r="H14" s="12"/>
      <c r="I14" s="12"/>
      <c r="J14" s="12"/>
      <c r="K14" s="271"/>
      <c r="L14" s="271"/>
      <c r="M14" s="271"/>
      <c r="N14" s="271"/>
      <c r="O14" s="271"/>
      <c r="P14" s="271"/>
      <c r="Q14" s="271"/>
      <c r="R14" s="271"/>
      <c r="S14" s="271"/>
      <c r="T14" s="271"/>
      <c r="U14" s="271"/>
      <c r="V14" s="271"/>
      <c r="W14" s="271"/>
    </row>
    <row r="15" spans="1:23">
      <c r="A15" s="11" t="s">
        <v>295</v>
      </c>
      <c r="B15" s="10" t="s">
        <v>351</v>
      </c>
      <c r="C15" s="10"/>
      <c r="D15" s="10"/>
      <c r="E15" s="10"/>
      <c r="F15" s="12"/>
      <c r="G15" s="12"/>
      <c r="H15" s="12"/>
      <c r="I15" s="12"/>
      <c r="J15" s="12"/>
      <c r="K15" s="271"/>
      <c r="L15" s="271"/>
      <c r="M15" s="271"/>
      <c r="N15" s="271"/>
      <c r="O15" s="271"/>
      <c r="P15" s="271"/>
      <c r="Q15" s="271"/>
      <c r="R15" s="271"/>
      <c r="S15" s="271"/>
      <c r="T15" s="271"/>
      <c r="U15" s="271"/>
      <c r="V15" s="271"/>
      <c r="W15" s="271"/>
    </row>
    <row r="16" spans="1:23">
      <c r="A16" s="11" t="s">
        <v>294</v>
      </c>
      <c r="B16" s="10" t="s">
        <v>352</v>
      </c>
      <c r="C16" s="10"/>
      <c r="D16" s="10"/>
      <c r="E16" s="10"/>
      <c r="F16" s="12"/>
      <c r="G16" s="12"/>
      <c r="H16" s="12"/>
      <c r="I16" s="12"/>
      <c r="J16" s="12"/>
      <c r="K16" s="271"/>
      <c r="L16" s="271"/>
      <c r="M16" s="271"/>
      <c r="N16" s="271"/>
      <c r="O16" s="271"/>
      <c r="P16" s="271"/>
      <c r="Q16" s="271"/>
      <c r="R16" s="271"/>
      <c r="S16" s="271"/>
      <c r="T16" s="271"/>
      <c r="U16" s="271"/>
      <c r="V16" s="271"/>
      <c r="W16" s="271"/>
    </row>
    <row r="17" spans="1:23">
      <c r="A17" s="11" t="s">
        <v>350</v>
      </c>
      <c r="B17" s="10" t="s">
        <v>443</v>
      </c>
      <c r="C17" s="10"/>
      <c r="D17" s="10"/>
      <c r="E17" s="10"/>
      <c r="F17" s="12"/>
      <c r="G17" s="12"/>
      <c r="H17" s="12"/>
      <c r="I17" s="12"/>
      <c r="J17" s="12"/>
      <c r="K17" s="271"/>
      <c r="L17" s="271"/>
      <c r="M17" s="271"/>
      <c r="N17" s="271"/>
      <c r="O17" s="271"/>
      <c r="P17" s="271"/>
      <c r="Q17" s="271"/>
      <c r="R17" s="271"/>
      <c r="S17" s="271"/>
      <c r="T17" s="271"/>
      <c r="U17" s="271"/>
      <c r="V17" s="271"/>
      <c r="W17" s="271"/>
    </row>
    <row r="18" spans="1:23">
      <c r="A18" s="11" t="s">
        <v>56</v>
      </c>
      <c r="B18" s="10" t="s">
        <v>314</v>
      </c>
      <c r="C18" s="10"/>
      <c r="D18" s="10"/>
      <c r="E18" s="10"/>
      <c r="F18" s="271"/>
      <c r="G18" s="271"/>
      <c r="I18" s="271"/>
      <c r="J18" s="271"/>
      <c r="K18" s="271"/>
      <c r="L18" s="271"/>
      <c r="M18" s="271"/>
      <c r="N18" s="271"/>
      <c r="O18" s="271"/>
      <c r="P18" s="271"/>
      <c r="Q18" s="271"/>
      <c r="R18" s="271"/>
      <c r="S18" s="271"/>
      <c r="T18" s="271"/>
      <c r="U18" s="271"/>
      <c r="V18" s="271"/>
      <c r="W18" s="271"/>
    </row>
    <row r="19" spans="1:23">
      <c r="A19" s="11" t="s">
        <v>57</v>
      </c>
      <c r="B19" s="10" t="s">
        <v>311</v>
      </c>
      <c r="C19" s="10"/>
      <c r="D19" s="10"/>
      <c r="E19" s="10"/>
      <c r="F19" s="271"/>
      <c r="G19" s="271"/>
      <c r="I19" s="271"/>
      <c r="J19" s="271"/>
      <c r="K19" s="271"/>
      <c r="L19" s="271"/>
      <c r="M19" s="271"/>
      <c r="N19" s="271"/>
      <c r="O19" s="271"/>
      <c r="P19" s="271"/>
      <c r="Q19" s="271"/>
      <c r="R19" s="271"/>
      <c r="S19" s="271"/>
      <c r="T19" s="271"/>
      <c r="U19" s="271"/>
      <c r="V19" s="271"/>
      <c r="W19" s="271"/>
    </row>
    <row r="20" spans="1:23">
      <c r="A20" s="11" t="s">
        <v>58</v>
      </c>
      <c r="B20" s="10" t="s">
        <v>312</v>
      </c>
      <c r="C20" s="10"/>
      <c r="D20" s="10"/>
      <c r="E20" s="10"/>
      <c r="F20" s="271"/>
      <c r="G20" s="271"/>
      <c r="I20" s="271"/>
      <c r="J20" s="271"/>
      <c r="K20" s="271"/>
      <c r="L20" s="271"/>
      <c r="M20" s="271"/>
      <c r="N20" s="271"/>
      <c r="O20" s="271"/>
      <c r="P20" s="271"/>
      <c r="Q20" s="271"/>
      <c r="R20" s="271"/>
      <c r="S20" s="271"/>
      <c r="T20" s="271"/>
      <c r="U20" s="271"/>
      <c r="V20" s="271"/>
      <c r="W20" s="271"/>
    </row>
    <row r="21" spans="1:23">
      <c r="A21" s="11" t="s">
        <v>59</v>
      </c>
      <c r="B21" s="10" t="s">
        <v>313</v>
      </c>
      <c r="C21" s="10"/>
      <c r="D21" s="10"/>
      <c r="E21" s="10"/>
      <c r="F21" s="271"/>
      <c r="G21" s="271"/>
      <c r="I21" s="271"/>
      <c r="J21" s="271"/>
      <c r="K21" s="271"/>
      <c r="L21" s="271"/>
      <c r="M21" s="271"/>
      <c r="N21" s="271"/>
      <c r="O21" s="271"/>
      <c r="P21" s="271"/>
      <c r="Q21" s="271"/>
      <c r="R21" s="271"/>
      <c r="S21" s="271"/>
      <c r="T21" s="271"/>
      <c r="U21" s="271"/>
      <c r="V21" s="271"/>
      <c r="W21" s="271"/>
    </row>
    <row r="22" spans="1:23">
      <c r="A22" s="11" t="s">
        <v>60</v>
      </c>
      <c r="B22" s="10" t="s">
        <v>244</v>
      </c>
      <c r="C22" s="10"/>
      <c r="D22" s="10"/>
      <c r="E22" s="10"/>
      <c r="F22" s="271"/>
      <c r="G22" s="271"/>
      <c r="I22" s="271"/>
      <c r="J22" s="271"/>
      <c r="K22" s="271"/>
      <c r="L22" s="271"/>
      <c r="M22" s="271"/>
      <c r="N22" s="271"/>
      <c r="O22" s="271"/>
      <c r="P22" s="271"/>
      <c r="Q22" s="271"/>
      <c r="R22" s="271"/>
      <c r="S22" s="271"/>
      <c r="T22" s="271"/>
      <c r="U22" s="271"/>
      <c r="V22" s="271"/>
      <c r="W22" s="271"/>
    </row>
    <row r="23" spans="1:23">
      <c r="A23" s="11" t="s">
        <v>61</v>
      </c>
      <c r="B23" s="10" t="s">
        <v>242</v>
      </c>
      <c r="C23" s="10"/>
      <c r="D23" s="10"/>
      <c r="E23" s="10"/>
      <c r="F23" s="271"/>
      <c r="G23" s="271"/>
      <c r="I23" s="271"/>
      <c r="J23" s="271"/>
      <c r="K23" s="271"/>
      <c r="L23" s="271"/>
      <c r="M23" s="271"/>
      <c r="N23" s="271"/>
      <c r="O23" s="271"/>
      <c r="P23" s="271"/>
      <c r="Q23" s="271"/>
      <c r="R23" s="271"/>
      <c r="S23" s="271"/>
      <c r="T23" s="271"/>
      <c r="U23" s="271"/>
      <c r="V23" s="271"/>
      <c r="W23" s="271"/>
    </row>
    <row r="24" spans="1:23">
      <c r="A24" s="11" t="s">
        <v>62</v>
      </c>
      <c r="B24" s="10" t="s">
        <v>243</v>
      </c>
      <c r="C24" s="10"/>
      <c r="D24" s="10"/>
      <c r="E24" s="10"/>
      <c r="F24" s="271"/>
      <c r="G24" s="271"/>
      <c r="I24" s="271"/>
      <c r="J24" s="271"/>
      <c r="K24" s="271"/>
      <c r="L24" s="271"/>
      <c r="M24" s="271"/>
      <c r="N24" s="271"/>
      <c r="O24" s="271"/>
      <c r="P24" s="271"/>
      <c r="Q24" s="271"/>
      <c r="R24" s="271"/>
      <c r="S24" s="271"/>
      <c r="T24" s="271"/>
      <c r="U24" s="271"/>
      <c r="V24" s="271"/>
      <c r="W24" s="271"/>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topLeftCell="A4" zoomScaleNormal="100" workbookViewId="0">
      <selection activeCell="J7" sqref="J7"/>
    </sheetView>
  </sheetViews>
  <sheetFormatPr defaultColWidth="9.109375" defaultRowHeight="14.4"/>
  <cols>
    <col min="1" max="10" width="15" style="54" customWidth="1"/>
    <col min="11" max="16384" width="9.109375" style="54"/>
  </cols>
  <sheetData>
    <row r="1" spans="1:10" ht="17.399999999999999">
      <c r="A1" s="3" t="s">
        <v>0</v>
      </c>
    </row>
    <row r="2" spans="1:10" ht="17.399999999999999">
      <c r="A2" s="4"/>
      <c r="B2" s="72"/>
      <c r="C2" s="72"/>
      <c r="D2" s="72"/>
    </row>
    <row r="3" spans="1:10" ht="17.399999999999999">
      <c r="A3" s="5" t="s">
        <v>107</v>
      </c>
    </row>
    <row r="4" spans="1:10">
      <c r="A4" s="73"/>
    </row>
    <row r="5" spans="1:10" ht="26.4">
      <c r="A5" s="69" t="s">
        <v>305</v>
      </c>
      <c r="B5" s="65" t="s">
        <v>111</v>
      </c>
      <c r="C5" s="151" t="s">
        <v>299</v>
      </c>
      <c r="D5" s="65" t="s">
        <v>240</v>
      </c>
      <c r="E5" s="151" t="s">
        <v>300</v>
      </c>
      <c r="F5" s="151" t="s">
        <v>301</v>
      </c>
      <c r="G5" s="151" t="s">
        <v>104</v>
      </c>
      <c r="H5" s="151" t="s">
        <v>51</v>
      </c>
      <c r="I5" s="151" t="s">
        <v>241</v>
      </c>
      <c r="J5" s="151" t="s">
        <v>108</v>
      </c>
    </row>
    <row r="6" spans="1:10">
      <c r="A6" s="71" t="s">
        <v>54</v>
      </c>
      <c r="B6" s="71" t="s">
        <v>55</v>
      </c>
      <c r="C6" s="71" t="s">
        <v>53</v>
      </c>
      <c r="D6" s="71" t="s">
        <v>56</v>
      </c>
      <c r="E6" s="71" t="s">
        <v>57</v>
      </c>
      <c r="F6" s="71" t="s">
        <v>58</v>
      </c>
      <c r="G6" s="71" t="s">
        <v>59</v>
      </c>
      <c r="H6" s="71" t="s">
        <v>60</v>
      </c>
      <c r="I6" s="71" t="s">
        <v>61</v>
      </c>
      <c r="J6" s="71" t="s">
        <v>62</v>
      </c>
    </row>
    <row r="7" spans="1:10">
      <c r="A7" s="144"/>
      <c r="B7" s="144"/>
      <c r="C7" s="144"/>
      <c r="D7" s="144"/>
      <c r="E7" s="145"/>
      <c r="F7" s="146"/>
      <c r="G7" s="146"/>
      <c r="H7" s="146">
        <f>SUM(C7:G7)</f>
        <v>0</v>
      </c>
      <c r="I7" s="147"/>
      <c r="J7" s="146" t="e">
        <f>H7/I7</f>
        <v>#DIV/0!</v>
      </c>
    </row>
    <row r="8" spans="1:10">
      <c r="A8" s="148"/>
      <c r="B8" s="149"/>
      <c r="C8" s="146"/>
      <c r="D8" s="146"/>
      <c r="E8" s="146"/>
      <c r="F8" s="146"/>
      <c r="G8" s="146"/>
      <c r="H8" s="146"/>
      <c r="I8" s="147"/>
      <c r="J8" s="146"/>
    </row>
    <row r="9" spans="1:10">
      <c r="A9" s="11" t="s">
        <v>329</v>
      </c>
      <c r="B9" s="10" t="s">
        <v>330</v>
      </c>
      <c r="C9" s="144"/>
      <c r="D9" s="144"/>
      <c r="E9" s="144"/>
      <c r="F9" s="144"/>
      <c r="G9" s="144"/>
      <c r="H9" s="144"/>
      <c r="I9" s="144"/>
      <c r="J9" s="144"/>
    </row>
    <row r="10" spans="1:10">
      <c r="A10" s="11" t="s">
        <v>55</v>
      </c>
      <c r="B10" s="10" t="s">
        <v>239</v>
      </c>
      <c r="C10" s="144"/>
      <c r="D10" s="144"/>
      <c r="E10" s="144"/>
      <c r="F10" s="144"/>
      <c r="G10" s="144"/>
      <c r="H10" s="144"/>
      <c r="I10" s="144"/>
      <c r="J10" s="144"/>
    </row>
    <row r="11" spans="1:10">
      <c r="A11" s="11" t="s">
        <v>53</v>
      </c>
      <c r="B11" s="10" t="s">
        <v>310</v>
      </c>
      <c r="C11" s="150"/>
      <c r="D11" s="150"/>
      <c r="E11" s="150"/>
      <c r="F11" s="144"/>
      <c r="G11" s="144"/>
      <c r="H11" s="144"/>
      <c r="I11" s="144"/>
      <c r="J11" s="144"/>
    </row>
    <row r="12" spans="1:10">
      <c r="A12" s="11" t="s">
        <v>56</v>
      </c>
      <c r="B12" s="10" t="s">
        <v>314</v>
      </c>
      <c r="C12" s="144"/>
      <c r="D12" s="144"/>
      <c r="E12" s="144"/>
      <c r="F12" s="144"/>
      <c r="G12" s="144"/>
      <c r="H12" s="144"/>
      <c r="I12" s="144"/>
      <c r="J12" s="144"/>
    </row>
    <row r="13" spans="1:10">
      <c r="A13" s="11" t="s">
        <v>57</v>
      </c>
      <c r="B13" s="10" t="s">
        <v>311</v>
      </c>
      <c r="C13" s="144"/>
      <c r="D13" s="144"/>
      <c r="E13" s="144"/>
      <c r="F13" s="144"/>
      <c r="G13" s="144"/>
      <c r="H13" s="144"/>
      <c r="I13" s="144"/>
      <c r="J13" s="144"/>
    </row>
    <row r="14" spans="1:10">
      <c r="A14" s="11" t="s">
        <v>58</v>
      </c>
      <c r="B14" s="10" t="s">
        <v>312</v>
      </c>
      <c r="C14" s="144"/>
      <c r="D14" s="144"/>
      <c r="E14" s="144"/>
      <c r="F14" s="144"/>
      <c r="G14" s="144"/>
      <c r="H14" s="144"/>
      <c r="I14" s="144"/>
      <c r="J14" s="144"/>
    </row>
    <row r="15" spans="1:10">
      <c r="A15" s="11" t="s">
        <v>59</v>
      </c>
      <c r="B15" s="10" t="s">
        <v>313</v>
      </c>
      <c r="C15" s="144"/>
      <c r="D15" s="144"/>
      <c r="E15" s="144"/>
      <c r="F15" s="144"/>
      <c r="G15" s="144"/>
      <c r="H15" s="144"/>
      <c r="I15" s="144"/>
      <c r="J15" s="144"/>
    </row>
    <row r="16" spans="1:10">
      <c r="A16" s="11" t="s">
        <v>60</v>
      </c>
      <c r="B16" s="10" t="s">
        <v>244</v>
      </c>
      <c r="C16" s="144"/>
      <c r="D16" s="144"/>
      <c r="E16" s="144"/>
      <c r="F16" s="144"/>
      <c r="G16" s="144"/>
      <c r="H16" s="144"/>
      <c r="I16" s="144"/>
      <c r="J16" s="144"/>
    </row>
    <row r="17" spans="1:10">
      <c r="A17" s="11" t="s">
        <v>61</v>
      </c>
      <c r="B17" s="10" t="s">
        <v>242</v>
      </c>
      <c r="C17" s="144"/>
      <c r="D17" s="144"/>
      <c r="E17" s="144"/>
      <c r="F17" s="144"/>
      <c r="G17" s="144"/>
      <c r="H17" s="144"/>
      <c r="I17" s="144"/>
      <c r="J17" s="144"/>
    </row>
    <row r="18" spans="1:10">
      <c r="A18" s="11" t="s">
        <v>62</v>
      </c>
      <c r="B18" s="10" t="s">
        <v>243</v>
      </c>
      <c r="C18" s="144"/>
      <c r="D18" s="144"/>
      <c r="E18" s="144"/>
      <c r="F18" s="144"/>
      <c r="G18" s="144"/>
      <c r="H18" s="144"/>
      <c r="I18" s="144"/>
      <c r="J18" s="144"/>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3"/>
  <sheetViews>
    <sheetView workbookViewId="0">
      <pane ySplit="8" topLeftCell="A15" activePane="bottomLeft" state="frozen"/>
      <selection pane="bottomLeft" activeCell="K12" sqref="K12"/>
    </sheetView>
  </sheetViews>
  <sheetFormatPr defaultRowHeight="13.2"/>
  <cols>
    <col min="1" max="16" width="15.5546875" customWidth="1"/>
  </cols>
  <sheetData>
    <row r="1" spans="1:16" ht="17.399999999999999">
      <c r="A1" s="42" t="s">
        <v>0</v>
      </c>
      <c r="B1" s="42"/>
      <c r="C1" s="42"/>
      <c r="D1" s="43"/>
      <c r="E1" s="43"/>
      <c r="F1" s="43"/>
      <c r="G1" s="26"/>
      <c r="H1" s="26"/>
      <c r="I1" s="26"/>
      <c r="J1" s="26"/>
      <c r="K1" s="26"/>
      <c r="L1" s="26"/>
      <c r="M1" s="26"/>
      <c r="N1" s="26"/>
      <c r="O1" s="26"/>
    </row>
    <row r="2" spans="1:16" ht="17.399999999999999">
      <c r="A2" s="44"/>
      <c r="B2" s="44"/>
      <c r="C2" s="44"/>
      <c r="D2" s="45"/>
      <c r="E2" s="45"/>
      <c r="F2" s="45"/>
      <c r="I2" s="26"/>
      <c r="J2" s="26"/>
      <c r="K2" s="26"/>
      <c r="L2" s="26"/>
      <c r="M2" s="26"/>
      <c r="N2" s="26"/>
      <c r="O2" s="26"/>
    </row>
    <row r="3" spans="1:16" ht="17.399999999999999">
      <c r="A3" s="46" t="s">
        <v>251</v>
      </c>
      <c r="B3" s="46"/>
      <c r="C3" s="46"/>
      <c r="D3" s="43"/>
      <c r="E3" s="43"/>
      <c r="F3" s="43"/>
      <c r="G3" s="26"/>
      <c r="H3" s="26"/>
      <c r="I3" s="26"/>
      <c r="J3" s="26"/>
      <c r="K3" s="26"/>
      <c r="L3" s="26"/>
      <c r="M3" s="26"/>
      <c r="N3" s="26"/>
      <c r="O3" s="26"/>
    </row>
    <row r="4" spans="1:16" ht="17.399999999999999">
      <c r="A4" s="46"/>
      <c r="B4" s="46"/>
      <c r="C4" s="46"/>
      <c r="D4" s="43"/>
      <c r="E4" s="43"/>
      <c r="F4" s="43"/>
      <c r="G4" s="26"/>
      <c r="H4" s="26"/>
      <c r="I4" s="26"/>
      <c r="J4" s="26"/>
      <c r="K4" s="26"/>
      <c r="L4" s="26"/>
      <c r="M4" s="26"/>
      <c r="N4" s="26"/>
      <c r="O4" s="26"/>
    </row>
    <row r="5" spans="1:16">
      <c r="A5" s="47"/>
      <c r="B5" s="47"/>
      <c r="C5" s="47"/>
      <c r="D5" s="48"/>
      <c r="E5" s="48"/>
      <c r="F5" s="48"/>
      <c r="G5" s="48"/>
      <c r="H5" s="48"/>
      <c r="I5" s="48"/>
      <c r="J5" s="48"/>
      <c r="K5" s="48"/>
      <c r="L5" s="48"/>
      <c r="M5" s="48"/>
      <c r="N5" s="48"/>
      <c r="O5" s="48"/>
    </row>
    <row r="6" spans="1:16" ht="17.399999999999999">
      <c r="A6" s="47"/>
      <c r="B6" s="47"/>
      <c r="C6" s="46"/>
      <c r="D6" s="43"/>
      <c r="E6" s="43"/>
      <c r="F6" s="43"/>
      <c r="G6" s="26"/>
      <c r="H6" s="26"/>
      <c r="I6" s="26"/>
      <c r="J6" s="26"/>
      <c r="K6" s="26"/>
      <c r="L6" s="26"/>
      <c r="M6" s="26"/>
      <c r="N6" s="26"/>
      <c r="O6" s="26"/>
    </row>
    <row r="7" spans="1:16" s="54" customFormat="1" ht="43.2">
      <c r="A7" s="51" t="s">
        <v>269</v>
      </c>
      <c r="B7" s="51" t="s">
        <v>270</v>
      </c>
      <c r="C7" s="52" t="s">
        <v>252</v>
      </c>
      <c r="D7" s="51" t="s">
        <v>253</v>
      </c>
      <c r="E7" s="51" t="s">
        <v>323</v>
      </c>
      <c r="F7" s="52" t="s">
        <v>266</v>
      </c>
      <c r="G7" s="52" t="s">
        <v>267</v>
      </c>
      <c r="H7" s="52" t="s">
        <v>322</v>
      </c>
      <c r="I7" s="52" t="s">
        <v>90</v>
      </c>
      <c r="J7" s="52" t="s">
        <v>268</v>
      </c>
      <c r="K7" s="52" t="s">
        <v>80</v>
      </c>
      <c r="L7" s="52" t="s">
        <v>254</v>
      </c>
      <c r="M7" s="52" t="s">
        <v>255</v>
      </c>
      <c r="N7" s="52" t="s">
        <v>83</v>
      </c>
      <c r="O7" s="52" t="s">
        <v>105</v>
      </c>
      <c r="P7" s="53" t="s">
        <v>271</v>
      </c>
    </row>
    <row r="8" spans="1:16" s="54" customFormat="1" ht="14.4">
      <c r="A8" s="55" t="s">
        <v>54</v>
      </c>
      <c r="B8" s="55" t="s">
        <v>55</v>
      </c>
      <c r="C8" s="55" t="s">
        <v>53</v>
      </c>
      <c r="D8" s="55" t="s">
        <v>56</v>
      </c>
      <c r="E8" s="55" t="s">
        <v>57</v>
      </c>
      <c r="F8" s="55" t="s">
        <v>58</v>
      </c>
      <c r="G8" s="55" t="s">
        <v>59</v>
      </c>
      <c r="H8" s="55" t="s">
        <v>60</v>
      </c>
      <c r="I8" s="55" t="s">
        <v>61</v>
      </c>
      <c r="J8" s="55" t="s">
        <v>62</v>
      </c>
      <c r="K8" s="55" t="s">
        <v>63</v>
      </c>
      <c r="L8" s="55" t="s">
        <v>64</v>
      </c>
      <c r="M8" s="55" t="s">
        <v>65</v>
      </c>
      <c r="N8" s="55" t="s">
        <v>66</v>
      </c>
      <c r="O8" s="55" t="s">
        <v>67</v>
      </c>
      <c r="P8" s="55" t="s">
        <v>68</v>
      </c>
    </row>
    <row r="9" spans="1:16" s="54" customFormat="1" ht="14.4">
      <c r="A9" s="56"/>
      <c r="B9" s="56"/>
      <c r="C9" s="56"/>
      <c r="D9" s="56"/>
      <c r="E9" s="56"/>
      <c r="F9" s="56"/>
      <c r="G9" s="57"/>
      <c r="H9" s="56"/>
      <c r="I9" s="56"/>
      <c r="J9" s="56"/>
      <c r="K9" s="56"/>
      <c r="L9" s="56"/>
      <c r="M9" s="56" t="e">
        <f>L9/K9</f>
        <v>#DIV/0!</v>
      </c>
      <c r="N9" s="56"/>
      <c r="O9" s="56"/>
      <c r="P9" s="58"/>
    </row>
    <row r="10" spans="1:16" s="54" customFormat="1" ht="14.4">
      <c r="A10" s="59"/>
      <c r="B10" s="59"/>
      <c r="C10" s="50"/>
      <c r="D10" s="50"/>
      <c r="E10" s="50"/>
      <c r="F10" s="50"/>
      <c r="G10" s="50"/>
      <c r="H10" s="50"/>
      <c r="I10" s="50"/>
      <c r="J10" s="50"/>
      <c r="K10" s="50"/>
      <c r="L10" s="50"/>
      <c r="M10" s="50"/>
      <c r="N10" s="50"/>
      <c r="O10" s="50"/>
    </row>
    <row r="11" spans="1:16" s="54" customFormat="1" ht="14.4">
      <c r="A11" s="60"/>
      <c r="B11" s="60"/>
      <c r="C11" s="60"/>
      <c r="E11" s="50"/>
      <c r="F11" s="50"/>
      <c r="G11" s="50"/>
      <c r="H11" s="50"/>
      <c r="I11" s="50"/>
      <c r="J11" s="50"/>
      <c r="K11" s="50"/>
      <c r="L11" s="50"/>
      <c r="M11" s="50"/>
      <c r="N11" s="50"/>
      <c r="O11" s="50"/>
    </row>
    <row r="12" spans="1:16" s="54" customFormat="1" ht="14.4">
      <c r="A12" s="61" t="s">
        <v>256</v>
      </c>
      <c r="B12" s="62"/>
      <c r="C12" s="50"/>
      <c r="D12" s="50"/>
      <c r="E12" s="50"/>
      <c r="F12" s="50"/>
      <c r="G12" s="50"/>
      <c r="H12" s="50"/>
      <c r="I12" s="50"/>
      <c r="J12" s="50"/>
      <c r="K12" s="50"/>
      <c r="L12" s="50"/>
      <c r="M12" s="50"/>
      <c r="N12" s="50"/>
      <c r="O12" s="50"/>
    </row>
    <row r="13" spans="1:16" s="54" customFormat="1" ht="14.4">
      <c r="A13" s="61" t="s">
        <v>54</v>
      </c>
      <c r="B13" s="50" t="s">
        <v>257</v>
      </c>
      <c r="C13" s="50"/>
      <c r="D13" s="50"/>
      <c r="E13" s="50"/>
      <c r="F13" s="50"/>
      <c r="G13" s="50"/>
      <c r="H13" s="50"/>
      <c r="I13" s="50"/>
      <c r="J13" s="50"/>
      <c r="K13" s="50"/>
      <c r="L13" s="50"/>
      <c r="M13" s="50"/>
      <c r="N13" s="50"/>
    </row>
    <row r="14" spans="1:16" s="54" customFormat="1" ht="14.4">
      <c r="A14" s="61" t="s">
        <v>55</v>
      </c>
      <c r="B14" s="54" t="s">
        <v>302</v>
      </c>
      <c r="C14" s="50"/>
      <c r="D14" s="50"/>
      <c r="E14" s="50"/>
      <c r="F14" s="50"/>
      <c r="G14" s="50"/>
      <c r="H14" s="50"/>
      <c r="I14" s="50"/>
      <c r="J14" s="50"/>
      <c r="K14" s="50"/>
      <c r="L14" s="50"/>
      <c r="M14" s="50"/>
      <c r="N14" s="50"/>
    </row>
    <row r="15" spans="1:16" s="54" customFormat="1" ht="14.4">
      <c r="A15" s="61" t="s">
        <v>53</v>
      </c>
      <c r="B15" s="50" t="s">
        <v>258</v>
      </c>
      <c r="C15" s="50"/>
      <c r="D15" s="50"/>
      <c r="E15" s="50"/>
      <c r="F15" s="50"/>
      <c r="G15" s="50"/>
      <c r="H15" s="50"/>
      <c r="I15" s="50"/>
      <c r="J15" s="50"/>
      <c r="K15" s="50"/>
      <c r="L15" s="50"/>
      <c r="M15" s="50"/>
      <c r="N15" s="50"/>
    </row>
    <row r="16" spans="1:16" s="54" customFormat="1" ht="14.4">
      <c r="A16" s="61" t="s">
        <v>56</v>
      </c>
      <c r="B16" s="50" t="s">
        <v>259</v>
      </c>
      <c r="C16" s="50"/>
      <c r="D16" s="50"/>
      <c r="E16" s="50"/>
      <c r="F16" s="50"/>
      <c r="G16" s="50"/>
      <c r="H16" s="50"/>
      <c r="I16" s="50"/>
      <c r="J16" s="50"/>
      <c r="K16" s="50"/>
      <c r="L16" s="50"/>
      <c r="M16" s="50"/>
      <c r="N16" s="50"/>
    </row>
    <row r="17" spans="1:15" s="54" customFormat="1" ht="14.4">
      <c r="A17" s="61" t="s">
        <v>57</v>
      </c>
      <c r="B17" s="50" t="s">
        <v>324</v>
      </c>
      <c r="C17" s="50"/>
      <c r="D17" s="50"/>
      <c r="E17" s="50"/>
      <c r="F17" s="50"/>
      <c r="G17" s="50"/>
      <c r="H17" s="50"/>
      <c r="I17" s="50"/>
      <c r="J17" s="50"/>
      <c r="K17" s="50"/>
      <c r="L17" s="50"/>
      <c r="M17" s="50"/>
      <c r="N17" s="50"/>
    </row>
    <row r="18" spans="1:15" s="54" customFormat="1" ht="14.4">
      <c r="A18" s="61" t="s">
        <v>58</v>
      </c>
      <c r="B18" s="50" t="s">
        <v>260</v>
      </c>
      <c r="C18" s="50"/>
      <c r="D18" s="50"/>
      <c r="E18" s="50"/>
      <c r="F18" s="50"/>
      <c r="G18" s="50"/>
      <c r="H18" s="50"/>
      <c r="I18" s="50"/>
      <c r="J18" s="50"/>
      <c r="K18" s="50"/>
      <c r="L18" s="50"/>
      <c r="M18" s="50"/>
      <c r="N18" s="50"/>
    </row>
    <row r="19" spans="1:15" s="54" customFormat="1" ht="14.4">
      <c r="A19" s="61" t="s">
        <v>59</v>
      </c>
      <c r="B19" s="50" t="s">
        <v>273</v>
      </c>
      <c r="C19" s="50"/>
      <c r="D19" s="50"/>
      <c r="E19" s="50"/>
      <c r="F19" s="50"/>
      <c r="G19" s="50"/>
      <c r="H19" s="50"/>
      <c r="I19" s="50"/>
      <c r="J19" s="50"/>
      <c r="K19" s="50"/>
      <c r="L19" s="50"/>
      <c r="M19" s="50"/>
      <c r="N19" s="50"/>
    </row>
    <row r="20" spans="1:15" s="54" customFormat="1" ht="14.4">
      <c r="A20" s="61" t="s">
        <v>60</v>
      </c>
      <c r="B20" s="50" t="s">
        <v>321</v>
      </c>
      <c r="C20" s="50"/>
      <c r="D20" s="50"/>
      <c r="E20" s="50"/>
      <c r="F20" s="50"/>
      <c r="G20" s="50"/>
      <c r="H20" s="50"/>
      <c r="I20" s="50"/>
      <c r="J20" s="50"/>
      <c r="K20" s="50"/>
      <c r="L20" s="50"/>
      <c r="M20" s="50"/>
      <c r="N20" s="50"/>
    </row>
    <row r="21" spans="1:15" s="54" customFormat="1" ht="14.4">
      <c r="A21" s="61" t="s">
        <v>61</v>
      </c>
      <c r="B21" s="63" t="s">
        <v>274</v>
      </c>
      <c r="C21" s="50"/>
      <c r="D21" s="50"/>
      <c r="E21" s="50"/>
      <c r="F21" s="50"/>
      <c r="G21" s="50"/>
      <c r="H21" s="50"/>
      <c r="I21" s="50"/>
      <c r="J21" s="50"/>
      <c r="K21" s="50"/>
      <c r="L21" s="50"/>
      <c r="M21" s="50"/>
      <c r="N21" s="50"/>
    </row>
    <row r="22" spans="1:15" s="54" customFormat="1" ht="14.4">
      <c r="A22" s="61" t="s">
        <v>62</v>
      </c>
      <c r="B22" s="50" t="s">
        <v>272</v>
      </c>
      <c r="C22" s="50"/>
      <c r="D22" s="50"/>
      <c r="E22" s="50"/>
      <c r="F22" s="50"/>
      <c r="G22" s="50"/>
      <c r="H22" s="50"/>
      <c r="I22" s="50"/>
      <c r="J22" s="50"/>
      <c r="K22" s="50"/>
      <c r="L22" s="50"/>
      <c r="M22" s="50"/>
      <c r="N22" s="50"/>
    </row>
    <row r="23" spans="1:15" s="54" customFormat="1" ht="14.4">
      <c r="A23" s="61" t="s">
        <v>63</v>
      </c>
      <c r="B23" s="50" t="s">
        <v>261</v>
      </c>
      <c r="C23" s="50"/>
      <c r="D23" s="50"/>
      <c r="E23" s="50"/>
      <c r="F23" s="50"/>
      <c r="G23" s="50"/>
      <c r="H23" s="50"/>
      <c r="I23" s="50"/>
      <c r="J23" s="50"/>
      <c r="K23" s="50"/>
      <c r="L23" s="50"/>
      <c r="M23" s="50"/>
      <c r="N23" s="50"/>
    </row>
    <row r="24" spans="1:15" s="54" customFormat="1" ht="14.4">
      <c r="A24" s="61" t="s">
        <v>64</v>
      </c>
      <c r="B24" s="50" t="s">
        <v>262</v>
      </c>
      <c r="C24" s="50"/>
      <c r="D24" s="50"/>
      <c r="E24" s="50"/>
      <c r="F24" s="50"/>
      <c r="G24" s="50"/>
      <c r="H24" s="50"/>
      <c r="I24" s="50"/>
      <c r="J24" s="50"/>
      <c r="K24" s="50"/>
      <c r="L24" s="50"/>
      <c r="M24" s="50"/>
      <c r="N24" s="50"/>
    </row>
    <row r="25" spans="1:15" s="54" customFormat="1" ht="14.4">
      <c r="A25" s="61" t="s">
        <v>65</v>
      </c>
      <c r="B25" s="50" t="s">
        <v>263</v>
      </c>
      <c r="C25" s="50"/>
      <c r="D25" s="50"/>
      <c r="E25" s="50"/>
      <c r="F25" s="50"/>
      <c r="G25" s="50"/>
      <c r="H25" s="50"/>
      <c r="I25" s="50"/>
      <c r="J25" s="50"/>
      <c r="K25" s="50"/>
      <c r="L25" s="50"/>
      <c r="M25" s="50"/>
      <c r="N25" s="50"/>
    </row>
    <row r="26" spans="1:15" s="54" customFormat="1" ht="14.4">
      <c r="A26" s="61" t="s">
        <v>66</v>
      </c>
      <c r="B26" s="50" t="s">
        <v>264</v>
      </c>
      <c r="C26" s="50"/>
      <c r="D26" s="50"/>
      <c r="E26" s="50"/>
      <c r="F26" s="50"/>
      <c r="G26" s="50"/>
      <c r="H26" s="50"/>
      <c r="I26" s="50"/>
      <c r="J26" s="50"/>
      <c r="K26" s="50"/>
      <c r="L26" s="50"/>
      <c r="M26" s="50"/>
      <c r="N26" s="50"/>
    </row>
    <row r="27" spans="1:15" s="54" customFormat="1" ht="14.4">
      <c r="A27" s="61" t="s">
        <v>67</v>
      </c>
      <c r="B27" s="50" t="s">
        <v>265</v>
      </c>
      <c r="C27" s="50"/>
      <c r="D27" s="50"/>
      <c r="E27" s="50"/>
      <c r="F27" s="50"/>
      <c r="G27" s="50"/>
      <c r="H27" s="50"/>
      <c r="I27" s="50"/>
      <c r="J27" s="50"/>
      <c r="K27" s="50"/>
      <c r="L27" s="50"/>
      <c r="M27" s="50"/>
      <c r="N27" s="50"/>
    </row>
    <row r="28" spans="1:15" s="54" customFormat="1" ht="14.4">
      <c r="A28" s="61" t="s">
        <v>68</v>
      </c>
      <c r="B28" s="63" t="s">
        <v>275</v>
      </c>
      <c r="C28" s="50"/>
      <c r="D28" s="50"/>
      <c r="E28" s="50"/>
      <c r="F28" s="50"/>
      <c r="G28" s="50"/>
      <c r="H28" s="50"/>
      <c r="I28" s="50"/>
      <c r="J28" s="50"/>
      <c r="K28" s="50"/>
      <c r="L28" s="50"/>
      <c r="M28" s="50"/>
      <c r="N28" s="50"/>
    </row>
    <row r="29" spans="1:15" ht="15.6">
      <c r="A29" s="11"/>
      <c r="B29" s="26"/>
      <c r="C29" s="26"/>
      <c r="D29" s="26"/>
      <c r="E29" s="26"/>
      <c r="F29" s="26"/>
      <c r="G29" s="26"/>
      <c r="H29" s="26"/>
      <c r="I29" s="26"/>
      <c r="J29" s="26"/>
      <c r="K29" s="26"/>
      <c r="L29" s="26"/>
      <c r="M29" s="26"/>
      <c r="N29" s="26"/>
    </row>
    <row r="30" spans="1:15" ht="15.6">
      <c r="A30" s="11"/>
      <c r="B30" s="26"/>
      <c r="C30" s="26"/>
      <c r="D30" s="26"/>
      <c r="E30" s="26"/>
      <c r="F30" s="26"/>
      <c r="G30" s="26"/>
      <c r="H30" s="26"/>
      <c r="I30" s="26"/>
      <c r="J30" s="26"/>
      <c r="K30" s="26"/>
      <c r="L30" s="26"/>
      <c r="M30" s="26"/>
      <c r="N30" s="26"/>
    </row>
    <row r="31" spans="1:15" ht="15.6">
      <c r="A31" s="11"/>
      <c r="C31" s="26"/>
      <c r="D31" s="26"/>
      <c r="E31" s="26"/>
      <c r="F31" s="26"/>
      <c r="G31" s="26"/>
      <c r="H31" s="26"/>
      <c r="I31" s="26"/>
      <c r="J31" s="26"/>
      <c r="K31" s="26"/>
      <c r="L31" s="26"/>
      <c r="M31" s="26"/>
      <c r="N31" s="26"/>
      <c r="O31" s="26"/>
    </row>
    <row r="32" spans="1:15" ht="15.6">
      <c r="A32" s="11"/>
      <c r="B32" s="11"/>
      <c r="C32" s="26"/>
      <c r="D32" s="26"/>
      <c r="E32" s="26"/>
      <c r="F32" s="26"/>
      <c r="G32" s="26"/>
      <c r="H32" s="26"/>
      <c r="I32" s="26"/>
      <c r="J32" s="26"/>
      <c r="K32" s="26"/>
      <c r="L32" s="26"/>
      <c r="M32" s="26"/>
      <c r="N32" s="26"/>
      <c r="O32" s="26"/>
    </row>
    <row r="33" spans="1:15" ht="15.6">
      <c r="A33" s="26"/>
      <c r="B33" s="26"/>
      <c r="C33" s="26"/>
      <c r="D33" s="26"/>
      <c r="E33" s="26"/>
      <c r="F33" s="26"/>
      <c r="G33" s="26"/>
      <c r="H33" s="26"/>
      <c r="I33" s="26"/>
      <c r="J33" s="26"/>
      <c r="K33" s="26"/>
      <c r="L33" s="26"/>
      <c r="M33" s="26"/>
      <c r="N33" s="26"/>
      <c r="O33" s="26"/>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8" topLeftCell="A9" activePane="bottomLeft" state="frozen"/>
      <selection pane="bottomLeft" activeCell="G7" sqref="G7"/>
    </sheetView>
  </sheetViews>
  <sheetFormatPr defaultRowHeight="13.2"/>
  <cols>
    <col min="1" max="6" width="15.5546875" customWidth="1"/>
    <col min="7" max="7" width="13.6640625" customWidth="1"/>
    <col min="8" max="16" width="15.5546875" customWidth="1"/>
  </cols>
  <sheetData>
    <row r="1" spans="1:16" ht="17.399999999999999">
      <c r="A1" s="42" t="s">
        <v>0</v>
      </c>
      <c r="B1" s="42"/>
      <c r="C1" s="42"/>
      <c r="D1" s="43"/>
      <c r="E1" s="43"/>
      <c r="F1" s="43"/>
      <c r="G1" s="26"/>
      <c r="H1" s="26"/>
      <c r="I1" s="26"/>
      <c r="J1" s="26"/>
      <c r="K1" s="26"/>
      <c r="L1" s="26"/>
      <c r="M1" s="26"/>
      <c r="N1" s="26"/>
      <c r="O1" s="26"/>
    </row>
    <row r="2" spans="1:16" ht="17.399999999999999">
      <c r="A2" s="44"/>
      <c r="B2" s="44"/>
      <c r="C2" s="44"/>
      <c r="D2" s="45"/>
      <c r="E2" s="45"/>
      <c r="F2" s="45"/>
      <c r="I2" s="26"/>
      <c r="J2" s="26"/>
      <c r="K2" s="26"/>
      <c r="L2" s="26"/>
      <c r="M2" s="26"/>
      <c r="N2" s="26"/>
      <c r="O2" s="26"/>
    </row>
    <row r="3" spans="1:16" ht="17.399999999999999">
      <c r="A3" s="46" t="s">
        <v>251</v>
      </c>
      <c r="B3" s="46"/>
      <c r="C3" s="46"/>
      <c r="D3" s="43"/>
      <c r="E3" s="43"/>
      <c r="F3" s="43"/>
      <c r="G3" s="26"/>
      <c r="H3" s="26"/>
      <c r="I3" s="26"/>
      <c r="J3" s="26"/>
      <c r="K3" s="26"/>
      <c r="L3" s="26"/>
      <c r="M3" s="26"/>
      <c r="N3" s="26"/>
      <c r="O3" s="26"/>
    </row>
    <row r="4" spans="1:16" ht="17.399999999999999">
      <c r="A4" s="46"/>
      <c r="B4" s="46"/>
      <c r="C4" s="46"/>
      <c r="D4" s="43"/>
      <c r="E4" s="43"/>
      <c r="F4" s="43"/>
      <c r="G4" s="26"/>
      <c r="H4" s="26"/>
      <c r="I4" s="26"/>
      <c r="J4" s="26"/>
      <c r="K4" s="26"/>
      <c r="L4" s="26"/>
      <c r="M4" s="26"/>
      <c r="N4" s="26"/>
      <c r="O4" s="26"/>
    </row>
    <row r="5" spans="1:16">
      <c r="A5" s="47"/>
      <c r="B5" s="47"/>
      <c r="C5" s="47"/>
      <c r="D5" s="48"/>
      <c r="E5" s="48"/>
      <c r="F5" s="48"/>
      <c r="G5" s="48"/>
      <c r="H5" s="48"/>
      <c r="I5" s="48"/>
      <c r="J5" s="48"/>
      <c r="K5" s="48"/>
      <c r="L5" s="48"/>
      <c r="M5" s="48"/>
      <c r="N5" s="48"/>
      <c r="O5" s="48"/>
    </row>
    <row r="6" spans="1:16" ht="17.399999999999999">
      <c r="A6" s="47"/>
      <c r="B6" s="47"/>
      <c r="C6" s="46"/>
      <c r="D6" s="43"/>
      <c r="E6" s="43"/>
      <c r="F6" s="43"/>
      <c r="G6" s="26"/>
      <c r="H6" s="26"/>
      <c r="I6" s="26"/>
      <c r="J6" s="26"/>
      <c r="K6" s="26"/>
      <c r="L6" s="26"/>
      <c r="M6" s="26"/>
      <c r="N6" s="26"/>
      <c r="O6" s="26"/>
    </row>
    <row r="7" spans="1:16" ht="52.8">
      <c r="A7" s="80" t="s">
        <v>269</v>
      </c>
      <c r="B7" s="80" t="s">
        <v>270</v>
      </c>
      <c r="C7" s="81" t="s">
        <v>252</v>
      </c>
      <c r="D7" s="80" t="s">
        <v>253</v>
      </c>
      <c r="E7" s="80" t="s">
        <v>323</v>
      </c>
      <c r="F7" s="81" t="s">
        <v>266</v>
      </c>
      <c r="G7" s="81" t="s">
        <v>267</v>
      </c>
      <c r="H7" s="81" t="s">
        <v>322</v>
      </c>
      <c r="I7" s="81" t="s">
        <v>90</v>
      </c>
      <c r="J7" s="81" t="s">
        <v>268</v>
      </c>
      <c r="K7" s="81" t="s">
        <v>80</v>
      </c>
      <c r="L7" s="81" t="s">
        <v>254</v>
      </c>
      <c r="M7" s="81" t="s">
        <v>255</v>
      </c>
      <c r="N7" s="81" t="s">
        <v>83</v>
      </c>
      <c r="O7" s="81" t="s">
        <v>105</v>
      </c>
      <c r="P7" s="82" t="s">
        <v>271</v>
      </c>
    </row>
    <row r="8" spans="1:16">
      <c r="A8" s="66" t="s">
        <v>54</v>
      </c>
      <c r="B8" s="66" t="s">
        <v>55</v>
      </c>
      <c r="C8" s="66" t="s">
        <v>53</v>
      </c>
      <c r="D8" s="66" t="s">
        <v>56</v>
      </c>
      <c r="E8" s="66" t="s">
        <v>57</v>
      </c>
      <c r="F8" s="66" t="s">
        <v>58</v>
      </c>
      <c r="G8" s="66" t="s">
        <v>59</v>
      </c>
      <c r="H8" s="66" t="s">
        <v>60</v>
      </c>
      <c r="I8" s="66" t="s">
        <v>61</v>
      </c>
      <c r="J8" s="66" t="s">
        <v>62</v>
      </c>
      <c r="K8" s="66" t="s">
        <v>63</v>
      </c>
      <c r="L8" s="66" t="s">
        <v>64</v>
      </c>
      <c r="M8" s="66" t="s">
        <v>65</v>
      </c>
      <c r="N8" s="66" t="s">
        <v>66</v>
      </c>
      <c r="O8" s="66" t="s">
        <v>67</v>
      </c>
      <c r="P8" s="66" t="s">
        <v>68</v>
      </c>
    </row>
    <row r="9" spans="1:16" ht="15.6">
      <c r="A9" s="74"/>
      <c r="B9" s="74"/>
      <c r="C9" s="74"/>
      <c r="D9" s="74"/>
      <c r="E9" s="74"/>
      <c r="F9" s="74"/>
      <c r="G9" s="75"/>
      <c r="H9" s="74"/>
      <c r="I9" s="74"/>
      <c r="J9" s="74"/>
      <c r="K9" s="74"/>
      <c r="L9" s="74"/>
      <c r="M9" s="74" t="e">
        <f>L9/K9</f>
        <v>#DIV/0!</v>
      </c>
      <c r="N9" s="74"/>
      <c r="O9" s="74"/>
      <c r="P9" s="76"/>
    </row>
    <row r="10" spans="1:16" ht="15.6">
      <c r="A10" s="77"/>
      <c r="B10" s="77"/>
      <c r="C10" s="77"/>
      <c r="E10" s="26"/>
      <c r="F10" s="26"/>
      <c r="G10" s="26"/>
      <c r="H10" s="26"/>
      <c r="I10" s="26"/>
      <c r="J10" s="26"/>
      <c r="K10" s="26"/>
      <c r="L10" s="26"/>
      <c r="M10" s="26"/>
      <c r="N10" s="26"/>
      <c r="O10" s="26"/>
    </row>
    <row r="11" spans="1:16" ht="15.6">
      <c r="A11" s="11" t="s">
        <v>256</v>
      </c>
      <c r="B11" s="11"/>
      <c r="C11" s="26"/>
      <c r="D11" s="26"/>
      <c r="E11" s="26"/>
      <c r="F11" s="26"/>
      <c r="G11" s="26"/>
      <c r="H11" s="26"/>
      <c r="I11" s="26"/>
      <c r="J11" s="26"/>
      <c r="K11" s="26"/>
      <c r="L11" s="26"/>
      <c r="M11" s="26"/>
      <c r="N11" s="26"/>
      <c r="O11" s="26"/>
    </row>
    <row r="12" spans="1:16" ht="15.6">
      <c r="A12" s="11" t="s">
        <v>54</v>
      </c>
      <c r="B12" s="78" t="s">
        <v>257</v>
      </c>
      <c r="C12" s="78"/>
      <c r="D12" s="26"/>
      <c r="E12" s="26"/>
      <c r="F12" s="26"/>
      <c r="G12" s="26"/>
      <c r="H12" s="26"/>
      <c r="I12" s="26"/>
      <c r="J12" s="26"/>
      <c r="K12" s="26"/>
      <c r="L12" s="26"/>
      <c r="M12" s="26"/>
      <c r="N12" s="26"/>
    </row>
    <row r="13" spans="1:16" ht="15.6">
      <c r="A13" s="11" t="s">
        <v>55</v>
      </c>
      <c r="B13" s="9" t="s">
        <v>302</v>
      </c>
      <c r="C13" s="78"/>
      <c r="D13" s="26"/>
      <c r="E13" s="26"/>
      <c r="F13" s="26"/>
      <c r="G13" s="26"/>
      <c r="H13" s="26"/>
      <c r="I13" s="26"/>
      <c r="J13" s="26"/>
      <c r="K13" s="26"/>
      <c r="L13" s="26"/>
      <c r="M13" s="26"/>
      <c r="N13" s="26"/>
    </row>
    <row r="14" spans="1:16" ht="15.6">
      <c r="A14" s="11" t="s">
        <v>53</v>
      </c>
      <c r="B14" s="78" t="s">
        <v>258</v>
      </c>
      <c r="C14" s="78"/>
      <c r="D14" s="26"/>
      <c r="E14" s="26"/>
      <c r="F14" s="26"/>
      <c r="G14" s="26"/>
      <c r="H14" s="26"/>
      <c r="I14" s="26"/>
      <c r="J14" s="26"/>
      <c r="K14" s="26"/>
      <c r="L14" s="26"/>
      <c r="M14" s="26"/>
      <c r="N14" s="26"/>
    </row>
    <row r="15" spans="1:16" ht="15.6">
      <c r="A15" s="11" t="s">
        <v>56</v>
      </c>
      <c r="B15" s="78" t="s">
        <v>259</v>
      </c>
      <c r="C15" s="78"/>
      <c r="D15" s="26"/>
      <c r="E15" s="26"/>
      <c r="F15" s="26"/>
      <c r="G15" s="26"/>
      <c r="H15" s="26"/>
      <c r="I15" s="26"/>
      <c r="J15" s="26"/>
      <c r="K15" s="26"/>
      <c r="L15" s="26"/>
      <c r="M15" s="26"/>
      <c r="N15" s="26"/>
    </row>
    <row r="16" spans="1:16" ht="15.6">
      <c r="A16" s="11" t="s">
        <v>57</v>
      </c>
      <c r="B16" s="78" t="s">
        <v>324</v>
      </c>
      <c r="C16" s="78"/>
      <c r="D16" s="26"/>
      <c r="E16" s="26"/>
      <c r="F16" s="26"/>
      <c r="G16" s="26"/>
      <c r="H16" s="26"/>
      <c r="I16" s="26"/>
      <c r="J16" s="26"/>
      <c r="K16" s="26"/>
      <c r="L16" s="26"/>
      <c r="M16" s="26"/>
      <c r="N16" s="26"/>
    </row>
    <row r="17" spans="1:15" ht="15.6">
      <c r="A17" s="11" t="s">
        <v>58</v>
      </c>
      <c r="B17" s="78" t="s">
        <v>260</v>
      </c>
      <c r="C17" s="78"/>
      <c r="D17" s="26"/>
      <c r="E17" s="26"/>
      <c r="F17" s="26"/>
      <c r="G17" s="26"/>
      <c r="H17" s="26"/>
      <c r="I17" s="26"/>
      <c r="J17" s="26"/>
      <c r="K17" s="26"/>
      <c r="L17" s="26"/>
      <c r="M17" s="26"/>
      <c r="N17" s="26"/>
    </row>
    <row r="18" spans="1:15" ht="15.6">
      <c r="A18" s="11" t="s">
        <v>59</v>
      </c>
      <c r="B18" s="78" t="s">
        <v>273</v>
      </c>
      <c r="C18" s="78"/>
      <c r="D18" s="26"/>
      <c r="E18" s="26"/>
      <c r="F18" s="26"/>
      <c r="G18" s="26"/>
      <c r="H18" s="26"/>
      <c r="I18" s="26"/>
      <c r="J18" s="26"/>
      <c r="K18" s="26"/>
      <c r="L18" s="26"/>
      <c r="M18" s="26"/>
      <c r="N18" s="26"/>
    </row>
    <row r="19" spans="1:15" ht="15.6">
      <c r="A19" s="11" t="s">
        <v>60</v>
      </c>
      <c r="B19" s="78" t="s">
        <v>321</v>
      </c>
      <c r="C19" s="78"/>
      <c r="D19" s="26"/>
      <c r="E19" s="26"/>
      <c r="F19" s="26"/>
      <c r="G19" s="26"/>
      <c r="H19" s="26"/>
      <c r="I19" s="26"/>
      <c r="J19" s="26"/>
      <c r="K19" s="26"/>
      <c r="L19" s="26"/>
      <c r="M19" s="26"/>
      <c r="N19" s="26"/>
    </row>
    <row r="20" spans="1:15" ht="15.6">
      <c r="A20" s="11" t="s">
        <v>61</v>
      </c>
      <c r="B20" s="79" t="s">
        <v>274</v>
      </c>
      <c r="C20" s="78"/>
      <c r="D20" s="26"/>
      <c r="E20" s="26"/>
      <c r="F20" s="26"/>
      <c r="G20" s="26"/>
      <c r="H20" s="26"/>
      <c r="I20" s="26"/>
      <c r="J20" s="26"/>
      <c r="K20" s="26"/>
      <c r="L20" s="26"/>
      <c r="M20" s="26"/>
      <c r="N20" s="26"/>
    </row>
    <row r="21" spans="1:15" ht="15.6">
      <c r="A21" s="11" t="s">
        <v>62</v>
      </c>
      <c r="B21" s="78" t="s">
        <v>272</v>
      </c>
      <c r="C21" s="78"/>
      <c r="D21" s="26"/>
      <c r="E21" s="26"/>
      <c r="F21" s="26"/>
      <c r="G21" s="26"/>
      <c r="H21" s="26"/>
      <c r="I21" s="26"/>
      <c r="J21" s="26"/>
      <c r="K21" s="26"/>
      <c r="L21" s="26"/>
      <c r="M21" s="26"/>
      <c r="N21" s="26"/>
    </row>
    <row r="22" spans="1:15" ht="15.6">
      <c r="A22" s="11" t="s">
        <v>63</v>
      </c>
      <c r="B22" s="78" t="s">
        <v>261</v>
      </c>
      <c r="C22" s="78"/>
      <c r="D22" s="26"/>
      <c r="E22" s="26"/>
      <c r="F22" s="26"/>
      <c r="G22" s="26"/>
      <c r="H22" s="26"/>
      <c r="I22" s="26"/>
      <c r="J22" s="26"/>
      <c r="K22" s="26"/>
      <c r="L22" s="26"/>
      <c r="M22" s="26"/>
      <c r="N22" s="26"/>
    </row>
    <row r="23" spans="1:15" ht="15.6">
      <c r="A23" s="11" t="s">
        <v>64</v>
      </c>
      <c r="B23" s="78" t="s">
        <v>262</v>
      </c>
      <c r="C23" s="78"/>
      <c r="D23" s="26"/>
      <c r="E23" s="26"/>
      <c r="F23" s="26"/>
      <c r="G23" s="26"/>
      <c r="H23" s="26"/>
      <c r="I23" s="26"/>
      <c r="J23" s="26"/>
      <c r="K23" s="26"/>
      <c r="L23" s="26"/>
      <c r="M23" s="26"/>
      <c r="N23" s="26"/>
    </row>
    <row r="24" spans="1:15" ht="15.6">
      <c r="A24" s="11" t="s">
        <v>65</v>
      </c>
      <c r="B24" s="78" t="s">
        <v>263</v>
      </c>
      <c r="C24" s="78"/>
      <c r="D24" s="26"/>
      <c r="E24" s="26"/>
      <c r="F24" s="26"/>
      <c r="G24" s="26"/>
      <c r="H24" s="26"/>
      <c r="I24" s="26"/>
      <c r="J24" s="26"/>
      <c r="K24" s="26"/>
      <c r="L24" s="26"/>
      <c r="M24" s="26"/>
      <c r="N24" s="26"/>
    </row>
    <row r="25" spans="1:15" ht="15.6">
      <c r="A25" s="11" t="s">
        <v>66</v>
      </c>
      <c r="B25" s="78" t="s">
        <v>264</v>
      </c>
      <c r="C25" s="78"/>
      <c r="D25" s="26"/>
      <c r="E25" s="26"/>
      <c r="F25" s="26"/>
      <c r="G25" s="26"/>
      <c r="H25" s="26"/>
      <c r="I25" s="26"/>
      <c r="J25" s="26"/>
      <c r="K25" s="26"/>
      <c r="L25" s="26"/>
      <c r="M25" s="26"/>
      <c r="N25" s="26"/>
    </row>
    <row r="26" spans="1:15" ht="15.6">
      <c r="A26" s="11" t="s">
        <v>67</v>
      </c>
      <c r="B26" s="78" t="s">
        <v>265</v>
      </c>
      <c r="C26" s="78"/>
      <c r="D26" s="26"/>
      <c r="E26" s="26"/>
      <c r="F26" s="26"/>
      <c r="G26" s="26"/>
      <c r="H26" s="26"/>
      <c r="I26" s="26"/>
      <c r="J26" s="26"/>
      <c r="K26" s="26"/>
      <c r="L26" s="26"/>
      <c r="M26" s="26"/>
      <c r="N26" s="26"/>
    </row>
    <row r="27" spans="1:15" ht="15.6">
      <c r="A27" s="11" t="s">
        <v>68</v>
      </c>
      <c r="B27" s="79" t="s">
        <v>275</v>
      </c>
      <c r="C27" s="78"/>
      <c r="D27" s="26"/>
      <c r="E27" s="26"/>
      <c r="F27" s="26"/>
      <c r="G27" s="26"/>
      <c r="H27" s="26"/>
      <c r="I27" s="26"/>
      <c r="J27" s="26"/>
      <c r="K27" s="26"/>
      <c r="L27" s="26"/>
      <c r="M27" s="26"/>
      <c r="N27" s="26"/>
    </row>
    <row r="28" spans="1:15" ht="15.6">
      <c r="A28" s="11"/>
      <c r="B28" s="26"/>
      <c r="C28" s="26"/>
      <c r="D28" s="26"/>
      <c r="E28" s="26"/>
      <c r="F28" s="26"/>
      <c r="G28" s="26"/>
      <c r="H28" s="26"/>
      <c r="I28" s="26"/>
      <c r="J28" s="26"/>
      <c r="K28" s="26"/>
      <c r="L28" s="26"/>
      <c r="M28" s="26"/>
      <c r="N28" s="26"/>
    </row>
    <row r="29" spans="1:15" ht="15.6">
      <c r="A29" s="11"/>
      <c r="B29" s="26"/>
      <c r="C29" s="26"/>
      <c r="D29" s="26"/>
      <c r="E29" s="26"/>
      <c r="F29" s="26"/>
      <c r="G29" s="26"/>
      <c r="H29" s="26"/>
      <c r="I29" s="26"/>
      <c r="J29" s="26"/>
      <c r="K29" s="26"/>
      <c r="L29" s="26"/>
      <c r="M29" s="26"/>
      <c r="N29" s="26"/>
    </row>
    <row r="30" spans="1:15" ht="15.6">
      <c r="A30" s="11"/>
      <c r="C30" s="26"/>
      <c r="D30" s="26"/>
      <c r="E30" s="26"/>
      <c r="F30" s="26"/>
      <c r="G30" s="26"/>
      <c r="H30" s="26"/>
      <c r="I30" s="26"/>
      <c r="J30" s="26"/>
      <c r="K30" s="26"/>
      <c r="L30" s="26"/>
      <c r="M30" s="26"/>
      <c r="N30" s="26"/>
      <c r="O30" s="26"/>
    </row>
    <row r="31" spans="1:15" ht="15.6">
      <c r="A31" s="11"/>
      <c r="B31" s="11"/>
      <c r="C31" s="26"/>
      <c r="D31" s="26"/>
      <c r="E31" s="26"/>
      <c r="F31" s="26"/>
      <c r="G31" s="26"/>
      <c r="H31" s="26"/>
      <c r="I31" s="26"/>
      <c r="J31" s="26"/>
      <c r="K31" s="26"/>
      <c r="L31" s="26"/>
      <c r="M31" s="26"/>
      <c r="N31" s="26"/>
      <c r="O31" s="26"/>
    </row>
    <row r="32" spans="1:15" ht="15.6">
      <c r="A32" s="26"/>
      <c r="B32" s="26"/>
      <c r="C32" s="26"/>
      <c r="D32" s="26"/>
      <c r="E32" s="26"/>
      <c r="F32" s="26"/>
      <c r="G32" s="26"/>
      <c r="H32" s="26"/>
      <c r="I32" s="26"/>
      <c r="J32" s="26"/>
      <c r="K32" s="26"/>
      <c r="L32" s="26"/>
      <c r="M32" s="26"/>
      <c r="N32" s="26"/>
      <c r="O32" s="26"/>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A29" sqref="A29"/>
    </sheetView>
  </sheetViews>
  <sheetFormatPr defaultColWidth="12.5546875" defaultRowHeight="15.6"/>
  <cols>
    <col min="1" max="1" width="53.109375" style="26" bestFit="1" customWidth="1"/>
    <col min="2" max="3" width="15.5546875" style="26" customWidth="1"/>
    <col min="4" max="4" width="36.109375" style="26" customWidth="1"/>
    <col min="5" max="5" width="12.5546875" style="26" customWidth="1"/>
    <col min="6" max="16384" width="12.5546875" style="26"/>
  </cols>
  <sheetData>
    <row r="1" spans="1:4" ht="17.399999999999999">
      <c r="A1" s="3" t="s">
        <v>0</v>
      </c>
    </row>
    <row r="3" spans="1:4" ht="18" thickBot="1">
      <c r="A3" s="5" t="s">
        <v>276</v>
      </c>
    </row>
    <row r="4" spans="1:4" s="50" customFormat="1" ht="15" thickBot="1">
      <c r="A4" s="157" t="s">
        <v>213</v>
      </c>
      <c r="B4" s="158" t="s">
        <v>196</v>
      </c>
      <c r="C4" s="193" t="s">
        <v>197</v>
      </c>
      <c r="D4" s="159" t="s">
        <v>214</v>
      </c>
    </row>
    <row r="5" spans="1:4" s="50" customFormat="1" ht="14.4">
      <c r="A5" s="160" t="s">
        <v>277</v>
      </c>
      <c r="B5" s="161"/>
      <c r="C5" s="162"/>
      <c r="D5" s="163"/>
    </row>
    <row r="6" spans="1:4" s="50" customFormat="1" ht="14.4">
      <c r="A6" s="164" t="s">
        <v>249</v>
      </c>
      <c r="B6" s="165">
        <f>B5-B7</f>
        <v>0</v>
      </c>
      <c r="C6" s="166"/>
      <c r="D6" s="167"/>
    </row>
    <row r="7" spans="1:4" s="50" customFormat="1" ht="15" thickBot="1">
      <c r="A7" s="168" t="s">
        <v>278</v>
      </c>
      <c r="B7" s="194">
        <f>B8+B12</f>
        <v>0</v>
      </c>
      <c r="C7" s="166"/>
      <c r="D7" s="190"/>
    </row>
    <row r="8" spans="1:4" s="50" customFormat="1" ht="15" thickBot="1">
      <c r="A8" s="195" t="s">
        <v>215</v>
      </c>
      <c r="B8" s="196"/>
      <c r="C8" s="197"/>
      <c r="D8" s="169"/>
    </row>
    <row r="9" spans="1:4" s="50" customFormat="1" ht="14.4">
      <c r="A9" s="169" t="s">
        <v>286</v>
      </c>
      <c r="B9" s="198"/>
      <c r="C9" s="197"/>
      <c r="D9" s="178"/>
    </row>
    <row r="10" spans="1:4" s="50" customFormat="1" ht="14.4">
      <c r="A10" s="164" t="s">
        <v>249</v>
      </c>
      <c r="B10" s="199">
        <f>B9-B11-B12</f>
        <v>0</v>
      </c>
      <c r="C10" s="197"/>
      <c r="D10" s="178"/>
    </row>
    <row r="11" spans="1:4" s="50" customFormat="1" ht="15" thickBot="1">
      <c r="A11" s="200" t="s">
        <v>292</v>
      </c>
      <c r="B11" s="201"/>
      <c r="C11" s="202"/>
      <c r="D11" s="173"/>
    </row>
    <row r="12" spans="1:4" s="50" customFormat="1" ht="14.4">
      <c r="A12" s="160" t="s">
        <v>285</v>
      </c>
      <c r="B12" s="203"/>
      <c r="C12" s="170"/>
      <c r="D12" s="160"/>
    </row>
    <row r="13" spans="1:4" s="50" customFormat="1" ht="15" thickBot="1">
      <c r="A13" s="168" t="s">
        <v>249</v>
      </c>
      <c r="B13" s="171">
        <f>B12-B14</f>
        <v>0</v>
      </c>
      <c r="C13" s="172">
        <f>C14</f>
        <v>0</v>
      </c>
      <c r="D13" s="173"/>
    </row>
    <row r="14" spans="1:4" s="50" customFormat="1" ht="14.4">
      <c r="A14" s="169" t="s">
        <v>287</v>
      </c>
      <c r="B14" s="174">
        <f>SUM(B15:B19)</f>
        <v>0</v>
      </c>
      <c r="C14" s="175">
        <f>C15+C16+C17+C18+C19</f>
        <v>0</v>
      </c>
      <c r="D14" s="169"/>
    </row>
    <row r="15" spans="1:4" s="50" customFormat="1" ht="14.4">
      <c r="A15" s="164" t="s">
        <v>245</v>
      </c>
      <c r="B15" s="176">
        <f>B20</f>
        <v>0</v>
      </c>
      <c r="C15" s="177">
        <f>C20</f>
        <v>0</v>
      </c>
      <c r="D15" s="178"/>
    </row>
    <row r="16" spans="1:4" s="50" customFormat="1" ht="14.4">
      <c r="A16" s="164" t="s">
        <v>316</v>
      </c>
      <c r="B16" s="179"/>
      <c r="C16" s="180"/>
      <c r="D16" s="178"/>
    </row>
    <row r="17" spans="1:4" s="50" customFormat="1" ht="14.4">
      <c r="A17" s="164" t="s">
        <v>317</v>
      </c>
      <c r="B17" s="179"/>
      <c r="C17" s="180"/>
      <c r="D17" s="178"/>
    </row>
    <row r="18" spans="1:4" s="50" customFormat="1" ht="14.4">
      <c r="A18" s="164" t="s">
        <v>318</v>
      </c>
      <c r="B18" s="179"/>
      <c r="C18" s="180"/>
      <c r="D18" s="178"/>
    </row>
    <row r="19" spans="1:4" s="50" customFormat="1" ht="15" thickBot="1">
      <c r="A19" s="168" t="s">
        <v>319</v>
      </c>
      <c r="B19" s="181"/>
      <c r="C19" s="182"/>
      <c r="D19" s="173"/>
    </row>
    <row r="20" spans="1:4" s="50" customFormat="1" ht="14.4">
      <c r="A20" s="160" t="s">
        <v>280</v>
      </c>
      <c r="B20" s="183">
        <f>B21+B22+B23</f>
        <v>0</v>
      </c>
      <c r="C20" s="184">
        <f>C21+C22+C23</f>
        <v>0</v>
      </c>
      <c r="D20" s="160"/>
    </row>
    <row r="21" spans="1:4" s="50" customFormat="1" ht="14.4">
      <c r="A21" s="164" t="s">
        <v>246</v>
      </c>
      <c r="B21" s="185"/>
      <c r="C21" s="186"/>
      <c r="D21" s="178"/>
    </row>
    <row r="22" spans="1:4" s="50" customFormat="1" ht="14.4">
      <c r="A22" s="164" t="s">
        <v>247</v>
      </c>
      <c r="B22" s="185"/>
      <c r="C22" s="186"/>
      <c r="D22" s="178"/>
    </row>
    <row r="23" spans="1:4" s="50" customFormat="1" ht="15" thickBot="1">
      <c r="A23" s="168" t="s">
        <v>248</v>
      </c>
      <c r="B23" s="187"/>
      <c r="C23" s="188"/>
      <c r="D23" s="173"/>
    </row>
    <row r="24" spans="1:4" s="50" customFormat="1" ht="14.4">
      <c r="A24" s="189"/>
      <c r="B24" s="189"/>
      <c r="C24" s="189"/>
      <c r="D24" s="189"/>
    </row>
    <row r="25" spans="1:4" s="50" customFormat="1" ht="14.4">
      <c r="A25" s="208" t="s">
        <v>225</v>
      </c>
      <c r="B25" s="189"/>
      <c r="C25" s="189"/>
      <c r="D25" s="189"/>
    </row>
    <row r="26" spans="1:4" s="50" customFormat="1" ht="14.4">
      <c r="A26" s="78" t="s">
        <v>250</v>
      </c>
      <c r="B26" s="189"/>
      <c r="C26" s="189"/>
      <c r="D26" s="189"/>
    </row>
  </sheetData>
  <pageMargins left="0.25" right="0.25" top="0.75" bottom="0.75" header="0.3" footer="0.3"/>
  <pageSetup paperSize="9" scale="60" orientation="landscape" horizontalDpi="300" verticalDpi="300"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topLeftCell="A7" zoomScaleNormal="100" workbookViewId="0">
      <selection activeCell="H18" sqref="H18"/>
    </sheetView>
  </sheetViews>
  <sheetFormatPr defaultColWidth="9.109375" defaultRowHeight="13.2"/>
  <cols>
    <col min="1" max="1" width="30.6640625" style="28" customWidth="1"/>
    <col min="2" max="4" width="23.44140625" style="28" customWidth="1"/>
    <col min="5" max="16384" width="9.109375" style="28"/>
  </cols>
  <sheetData>
    <row r="1" spans="1:5" s="83" customFormat="1" ht="17.399999999999999">
      <c r="A1" s="38" t="s">
        <v>0</v>
      </c>
    </row>
    <row r="2" spans="1:5" s="83" customFormat="1" ht="17.399999999999999">
      <c r="A2" s="37"/>
      <c r="B2" s="84"/>
      <c r="C2" s="84"/>
      <c r="D2" s="84"/>
      <c r="E2" s="84"/>
    </row>
    <row r="3" spans="1:5" s="83" customFormat="1" ht="17.399999999999999">
      <c r="A3" s="36" t="s">
        <v>354</v>
      </c>
    </row>
    <row r="4" spans="1:5" s="83" customFormat="1" ht="18" thickBot="1">
      <c r="A4" s="36"/>
    </row>
    <row r="5" spans="1:5" s="85" customFormat="1" ht="27" thickBot="1">
      <c r="B5" s="86" t="s">
        <v>355</v>
      </c>
      <c r="C5" s="86" t="s">
        <v>356</v>
      </c>
      <c r="D5" s="87" t="s">
        <v>357</v>
      </c>
      <c r="E5" s="88"/>
    </row>
    <row r="6" spans="1:5" s="89" customFormat="1">
      <c r="B6" s="90"/>
      <c r="C6" s="90"/>
      <c r="D6" s="91"/>
    </row>
    <row r="7" spans="1:5" s="94" customFormat="1" ht="52.8">
      <c r="A7" s="92" t="s">
        <v>358</v>
      </c>
      <c r="B7" s="93"/>
      <c r="C7" s="93"/>
      <c r="D7" s="93"/>
    </row>
    <row r="8" spans="1:5" s="94" customFormat="1">
      <c r="A8" s="92"/>
      <c r="B8" s="93"/>
      <c r="C8" s="93"/>
      <c r="D8" s="93"/>
    </row>
    <row r="9" spans="1:5" s="94" customFormat="1" ht="52.8">
      <c r="A9" s="92" t="s">
        <v>359</v>
      </c>
      <c r="B9" s="93"/>
      <c r="C9" s="93"/>
      <c r="D9" s="93"/>
    </row>
    <row r="10" spans="1:5" s="94" customFormat="1">
      <c r="A10" s="92"/>
      <c r="B10" s="93"/>
      <c r="C10" s="93"/>
      <c r="D10" s="93"/>
    </row>
    <row r="11" spans="1:5" s="94" customFormat="1" ht="26.4">
      <c r="A11" s="92" t="s">
        <v>360</v>
      </c>
      <c r="B11" s="93"/>
      <c r="C11" s="93"/>
      <c r="D11" s="93"/>
    </row>
    <row r="12" spans="1:5" ht="13.8" thickBot="1">
      <c r="A12" s="95"/>
      <c r="B12" s="96"/>
      <c r="C12" s="96"/>
      <c r="D12" s="96"/>
    </row>
    <row r="14" spans="1:5">
      <c r="A14" s="28" t="s">
        <v>361</v>
      </c>
    </row>
    <row r="15" spans="1:5">
      <c r="A15" s="28" t="s">
        <v>362</v>
      </c>
    </row>
    <row r="16" spans="1:5">
      <c r="A16" s="28" t="s">
        <v>363</v>
      </c>
    </row>
    <row r="17" spans="1:1">
      <c r="A17" s="28" t="s">
        <v>364</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13" workbookViewId="0">
      <selection activeCell="D33" sqref="D33"/>
    </sheetView>
  </sheetViews>
  <sheetFormatPr defaultColWidth="9.109375" defaultRowHeight="14.4"/>
  <cols>
    <col min="1" max="1" width="49.6640625" style="97" customWidth="1"/>
    <col min="2" max="5" width="18.33203125" style="97" customWidth="1"/>
    <col min="6" max="16384" width="9.109375" style="97"/>
  </cols>
  <sheetData>
    <row r="1" spans="1:7" ht="17.399999999999999">
      <c r="A1" s="38" t="s">
        <v>0</v>
      </c>
    </row>
    <row r="3" spans="1:7" ht="17.399999999999999">
      <c r="A3" s="98" t="s">
        <v>365</v>
      </c>
    </row>
    <row r="4" spans="1:7" ht="15" thickBot="1"/>
    <row r="5" spans="1:7" ht="15" thickBot="1">
      <c r="A5" s="99"/>
      <c r="B5" s="295" t="s">
        <v>366</v>
      </c>
      <c r="C5" s="296"/>
      <c r="D5" s="295" t="s">
        <v>413</v>
      </c>
      <c r="E5" s="296"/>
    </row>
    <row r="6" spans="1:7">
      <c r="A6" s="100"/>
      <c r="B6" s="101" t="s">
        <v>367</v>
      </c>
      <c r="C6" s="102" t="s">
        <v>368</v>
      </c>
      <c r="D6" s="101" t="s">
        <v>367</v>
      </c>
      <c r="E6" s="102" t="s">
        <v>368</v>
      </c>
    </row>
    <row r="7" spans="1:7" ht="15" thickBot="1">
      <c r="A7" s="103"/>
      <c r="B7" s="104"/>
      <c r="C7" s="105"/>
      <c r="D7" s="104"/>
      <c r="E7" s="106"/>
    </row>
    <row r="8" spans="1:7">
      <c r="A8" s="107" t="s">
        <v>369</v>
      </c>
      <c r="B8" s="108"/>
      <c r="C8" s="109"/>
      <c r="D8" s="108"/>
      <c r="E8" s="110"/>
      <c r="F8" s="111"/>
      <c r="G8" s="111"/>
    </row>
    <row r="9" spans="1:7">
      <c r="A9" s="112" t="s">
        <v>370</v>
      </c>
      <c r="B9" s="113"/>
      <c r="C9" s="114"/>
      <c r="D9" s="113"/>
      <c r="E9" s="115"/>
      <c r="F9" s="111"/>
      <c r="G9" s="111"/>
    </row>
    <row r="10" spans="1:7">
      <c r="A10" s="112" t="s">
        <v>371</v>
      </c>
      <c r="B10" s="113"/>
      <c r="C10" s="114"/>
      <c r="D10" s="113"/>
      <c r="E10" s="115"/>
      <c r="F10" s="111"/>
      <c r="G10" s="111"/>
    </row>
    <row r="11" spans="1:7">
      <c r="A11" s="116" t="s">
        <v>372</v>
      </c>
      <c r="B11" s="117"/>
      <c r="C11" s="118"/>
      <c r="D11" s="117"/>
      <c r="E11" s="119"/>
      <c r="F11" s="111"/>
      <c r="G11" s="111"/>
    </row>
    <row r="12" spans="1:7" ht="39.6">
      <c r="A12" s="120" t="s">
        <v>373</v>
      </c>
      <c r="B12" s="108"/>
      <c r="C12" s="109"/>
      <c r="D12" s="108"/>
      <c r="E12" s="110"/>
      <c r="F12" s="111"/>
      <c r="G12" s="111"/>
    </row>
    <row r="13" spans="1:7">
      <c r="A13" s="112" t="s">
        <v>370</v>
      </c>
      <c r="B13" s="113"/>
      <c r="C13" s="114"/>
      <c r="D13" s="113"/>
      <c r="E13" s="115"/>
      <c r="F13" s="111"/>
      <c r="G13" s="111"/>
    </row>
    <row r="14" spans="1:7">
      <c r="A14" s="112" t="s">
        <v>371</v>
      </c>
      <c r="B14" s="113"/>
      <c r="C14" s="114"/>
      <c r="D14" s="113"/>
      <c r="E14" s="115"/>
      <c r="F14" s="111"/>
      <c r="G14" s="111"/>
    </row>
    <row r="15" spans="1:7">
      <c r="A15" s="116" t="s">
        <v>372</v>
      </c>
      <c r="B15" s="117"/>
      <c r="C15" s="118"/>
      <c r="D15" s="117"/>
      <c r="E15" s="119"/>
      <c r="F15" s="111"/>
      <c r="G15" s="111"/>
    </row>
    <row r="16" spans="1:7">
      <c r="A16" s="112" t="s">
        <v>374</v>
      </c>
      <c r="B16" s="108"/>
      <c r="C16" s="109"/>
      <c r="D16" s="108"/>
      <c r="E16" s="110"/>
      <c r="F16" s="111"/>
      <c r="G16" s="111"/>
    </row>
    <row r="17" spans="1:7">
      <c r="A17" s="112" t="s">
        <v>370</v>
      </c>
      <c r="B17" s="113"/>
      <c r="C17" s="114"/>
      <c r="D17" s="121"/>
      <c r="E17" s="122"/>
      <c r="F17" s="111"/>
      <c r="G17" s="111"/>
    </row>
    <row r="18" spans="1:7">
      <c r="A18" s="112" t="s">
        <v>371</v>
      </c>
      <c r="B18" s="113"/>
      <c r="C18" s="114"/>
      <c r="D18" s="121"/>
      <c r="E18" s="122"/>
      <c r="F18" s="111"/>
      <c r="G18" s="111"/>
    </row>
    <row r="19" spans="1:7" ht="15" thickBot="1">
      <c r="A19" s="123" t="s">
        <v>372</v>
      </c>
      <c r="B19" s="124"/>
      <c r="C19" s="125"/>
      <c r="D19" s="126"/>
      <c r="E19" s="127"/>
      <c r="F19" s="111"/>
      <c r="G19" s="111"/>
    </row>
  </sheetData>
  <mergeCells count="2">
    <mergeCell ref="B5:C5"/>
    <mergeCell ref="D5:E5"/>
  </mergeCells>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A25" sqref="A25"/>
    </sheetView>
  </sheetViews>
  <sheetFormatPr defaultColWidth="9.109375" defaultRowHeight="13.2"/>
  <cols>
    <col min="1" max="7" width="17.109375" style="271" customWidth="1"/>
    <col min="8" max="8" width="16.6640625" style="271" customWidth="1"/>
    <col min="9" max="16384" width="9.109375" style="271"/>
  </cols>
  <sheetData>
    <row r="1" spans="1:8" ht="17.399999999999999">
      <c r="A1" s="281" t="s">
        <v>0</v>
      </c>
      <c r="B1" s="282"/>
      <c r="C1" s="282"/>
      <c r="D1" s="282"/>
      <c r="E1" s="283"/>
      <c r="F1" s="283"/>
      <c r="G1" s="283"/>
    </row>
    <row r="2" spans="1:8" ht="17.399999999999999">
      <c r="A2" s="284"/>
      <c r="B2" s="285"/>
      <c r="C2" s="285"/>
      <c r="D2" s="285"/>
      <c r="E2" s="283"/>
      <c r="F2" s="283"/>
      <c r="G2" s="283"/>
    </row>
    <row r="3" spans="1:8" ht="17.399999999999999">
      <c r="A3" s="286" t="s">
        <v>481</v>
      </c>
      <c r="B3" s="282"/>
      <c r="C3" s="282"/>
      <c r="D3" s="282"/>
      <c r="E3" s="283"/>
      <c r="F3" s="283"/>
      <c r="G3" s="283"/>
    </row>
    <row r="4" spans="1:8" ht="13.8" thickBot="1">
      <c r="A4" s="283"/>
      <c r="B4" s="283"/>
      <c r="C4" s="283"/>
      <c r="D4" s="283"/>
      <c r="E4" s="283"/>
      <c r="F4" s="283"/>
      <c r="G4" s="283"/>
    </row>
    <row r="5" spans="1:8" ht="40.200000000000003" thickBot="1">
      <c r="A5" s="287" t="s">
        <v>474</v>
      </c>
      <c r="B5" s="287" t="s">
        <v>475</v>
      </c>
      <c r="C5" s="287" t="s">
        <v>480</v>
      </c>
      <c r="D5" s="287" t="s">
        <v>479</v>
      </c>
      <c r="E5" s="287" t="s">
        <v>478</v>
      </c>
      <c r="F5" s="287" t="s">
        <v>484</v>
      </c>
      <c r="G5" s="287" t="s">
        <v>477</v>
      </c>
      <c r="H5" s="287" t="s">
        <v>485</v>
      </c>
    </row>
    <row r="6" spans="1:8" ht="13.8" thickBot="1">
      <c r="A6" s="288"/>
      <c r="B6" s="288"/>
      <c r="C6" s="288"/>
      <c r="D6" s="288"/>
      <c r="E6" s="288"/>
      <c r="F6" s="288"/>
      <c r="G6" s="288"/>
      <c r="H6" s="288"/>
    </row>
    <row r="7" spans="1:8" ht="13.8" thickBot="1">
      <c r="A7" s="288"/>
      <c r="B7" s="288"/>
      <c r="C7" s="288"/>
      <c r="D7" s="288"/>
      <c r="E7" s="288"/>
      <c r="F7" s="288"/>
      <c r="G7" s="288"/>
      <c r="H7" s="288"/>
    </row>
    <row r="8" spans="1:8" ht="13.8" thickBot="1">
      <c r="A8" s="288"/>
      <c r="B8" s="288"/>
      <c r="C8" s="288"/>
      <c r="D8" s="288"/>
      <c r="E8" s="288"/>
      <c r="F8" s="288"/>
      <c r="G8" s="288"/>
      <c r="H8" s="288"/>
    </row>
    <row r="9" spans="1:8" ht="13.8" thickBot="1">
      <c r="A9" s="288"/>
      <c r="B9" s="288"/>
      <c r="C9" s="288"/>
      <c r="D9" s="288"/>
      <c r="E9" s="288"/>
      <c r="F9" s="288"/>
      <c r="G9" s="288"/>
      <c r="H9" s="288"/>
    </row>
    <row r="10" spans="1:8" ht="13.8" thickBot="1">
      <c r="A10" s="288"/>
      <c r="B10" s="288"/>
      <c r="C10" s="288"/>
      <c r="D10" s="288"/>
      <c r="E10" s="288"/>
      <c r="F10" s="288"/>
      <c r="G10" s="288"/>
      <c r="H10" s="288"/>
    </row>
    <row r="11" spans="1:8" ht="13.8" thickBot="1">
      <c r="A11" s="288"/>
      <c r="B11" s="288"/>
      <c r="C11" s="288"/>
      <c r="D11" s="288"/>
      <c r="E11" s="288"/>
      <c r="F11" s="288"/>
      <c r="G11" s="288"/>
      <c r="H11" s="288"/>
    </row>
    <row r="12" spans="1:8" ht="13.8" thickBot="1">
      <c r="A12" s="288"/>
      <c r="B12" s="288"/>
      <c r="C12" s="288"/>
      <c r="D12" s="288"/>
      <c r="E12" s="288"/>
      <c r="F12" s="288"/>
      <c r="G12" s="288"/>
      <c r="H12" s="288"/>
    </row>
    <row r="13" spans="1:8" ht="13.8" thickBot="1">
      <c r="A13" s="288"/>
      <c r="B13" s="288"/>
      <c r="C13" s="288"/>
      <c r="D13" s="288"/>
      <c r="E13" s="288"/>
      <c r="F13" s="288"/>
      <c r="G13" s="288"/>
      <c r="H13" s="288"/>
    </row>
    <row r="14" spans="1:8" ht="13.8" thickBot="1">
      <c r="A14" s="288"/>
      <c r="B14" s="288"/>
      <c r="C14" s="288"/>
      <c r="D14" s="288"/>
      <c r="E14" s="288"/>
      <c r="F14" s="288"/>
      <c r="G14" s="288"/>
      <c r="H14" s="288"/>
    </row>
    <row r="15" spans="1:8" ht="13.8" thickBot="1">
      <c r="A15" s="288"/>
      <c r="B15" s="288"/>
      <c r="C15" s="288"/>
      <c r="D15" s="288"/>
      <c r="E15" s="288"/>
      <c r="F15" s="288"/>
      <c r="G15" s="288"/>
      <c r="H15" s="288"/>
    </row>
    <row r="16" spans="1:8" ht="13.8" thickBot="1">
      <c r="A16" s="288"/>
      <c r="B16" s="288"/>
      <c r="C16" s="288"/>
      <c r="D16" s="288"/>
      <c r="E16" s="288"/>
      <c r="F16" s="288"/>
      <c r="G16" s="288"/>
      <c r="H16" s="288"/>
    </row>
    <row r="17" spans="1:8" ht="13.8" thickBot="1">
      <c r="A17" s="288"/>
      <c r="B17" s="288"/>
      <c r="C17" s="288"/>
      <c r="D17" s="288"/>
      <c r="E17" s="288"/>
      <c r="F17" s="288"/>
      <c r="G17" s="288"/>
      <c r="H17" s="288"/>
    </row>
    <row r="18" spans="1:8" ht="13.8" thickBot="1">
      <c r="A18" s="288"/>
      <c r="B18" s="288"/>
      <c r="C18" s="288"/>
      <c r="D18" s="288"/>
      <c r="E18" s="288"/>
      <c r="F18" s="288"/>
      <c r="G18" s="288"/>
      <c r="H18" s="288"/>
    </row>
    <row r="19" spans="1:8" ht="13.8" thickBot="1">
      <c r="A19" s="288"/>
      <c r="B19" s="288"/>
      <c r="C19" s="288"/>
      <c r="D19" s="288"/>
      <c r="E19" s="288"/>
      <c r="F19" s="288"/>
      <c r="G19" s="288"/>
      <c r="H19" s="288"/>
    </row>
    <row r="20" spans="1:8" ht="13.8" thickBot="1">
      <c r="A20" s="288"/>
      <c r="B20" s="288"/>
      <c r="C20" s="288"/>
      <c r="D20" s="288"/>
      <c r="E20" s="288"/>
      <c r="F20" s="288"/>
      <c r="G20" s="288"/>
      <c r="H20" s="288"/>
    </row>
    <row r="21" spans="1:8" ht="13.8" thickBot="1">
      <c r="A21" s="288"/>
      <c r="B21" s="288"/>
      <c r="C21" s="288"/>
      <c r="D21" s="288"/>
      <c r="E21" s="288"/>
      <c r="F21" s="288"/>
      <c r="G21" s="288"/>
      <c r="H21" s="288"/>
    </row>
    <row r="22" spans="1:8" ht="13.8" thickBot="1">
      <c r="A22" s="288"/>
      <c r="B22" s="288"/>
      <c r="C22" s="288"/>
      <c r="D22" s="288"/>
      <c r="E22" s="288"/>
      <c r="F22" s="288"/>
      <c r="G22" s="288"/>
      <c r="H22" s="288"/>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opLeftCell="A37" workbookViewId="0">
      <selection activeCell="D17" sqref="D17"/>
    </sheetView>
  </sheetViews>
  <sheetFormatPr defaultColWidth="9.109375" defaultRowHeight="14.4"/>
  <cols>
    <col min="1" max="1" width="50.109375" style="97" customWidth="1"/>
    <col min="2" max="4" width="34.33203125" style="97" customWidth="1"/>
    <col min="5" max="16384" width="9.109375" style="97"/>
  </cols>
  <sheetData>
    <row r="1" spans="1:4" ht="17.399999999999999">
      <c r="A1" s="128" t="s">
        <v>0</v>
      </c>
    </row>
    <row r="3" spans="1:4" ht="17.399999999999999">
      <c r="A3" s="98" t="s">
        <v>375</v>
      </c>
    </row>
    <row r="5" spans="1:4">
      <c r="A5" s="129"/>
      <c r="B5" s="130" t="s">
        <v>376</v>
      </c>
      <c r="C5" s="130" t="s">
        <v>377</v>
      </c>
      <c r="D5" s="130" t="s">
        <v>378</v>
      </c>
    </row>
    <row r="6" spans="1:4">
      <c r="A6" s="265" t="s">
        <v>421</v>
      </c>
      <c r="B6" s="266" t="s">
        <v>422</v>
      </c>
      <c r="C6" s="266"/>
      <c r="D6" s="266"/>
    </row>
    <row r="7" spans="1:4" ht="24.9" customHeight="1">
      <c r="A7" s="131" t="s">
        <v>379</v>
      </c>
      <c r="B7" s="132"/>
      <c r="C7" s="132"/>
      <c r="D7" s="132"/>
    </row>
    <row r="8" spans="1:4" ht="24.9" customHeight="1">
      <c r="A8" s="131" t="s">
        <v>380</v>
      </c>
      <c r="B8" s="133"/>
      <c r="C8" s="133"/>
      <c r="D8" s="133"/>
    </row>
    <row r="9" spans="1:4" ht="24.9" customHeight="1">
      <c r="A9" s="131" t="s">
        <v>381</v>
      </c>
      <c r="B9" s="134">
        <f>B7*B8</f>
        <v>0</v>
      </c>
      <c r="C9" s="134">
        <f>C7*C8</f>
        <v>0</v>
      </c>
      <c r="D9" s="134">
        <f>D7*D8</f>
        <v>0</v>
      </c>
    </row>
    <row r="10" spans="1:4" ht="24.9" customHeight="1">
      <c r="A10" s="131" t="s">
        <v>382</v>
      </c>
      <c r="B10" s="133"/>
      <c r="C10" s="133"/>
      <c r="D10" s="133"/>
    </row>
    <row r="11" spans="1:4" ht="24.9" customHeight="1">
      <c r="A11" s="131" t="s">
        <v>383</v>
      </c>
      <c r="B11" s="134">
        <f>B7*B10</f>
        <v>0</v>
      </c>
      <c r="C11" s="134">
        <f>C7*C10</f>
        <v>0</v>
      </c>
      <c r="D11" s="134">
        <f>D7*D10</f>
        <v>0</v>
      </c>
    </row>
    <row r="12" spans="1:4" ht="24.9" customHeight="1">
      <c r="A12" s="131" t="s">
        <v>384</v>
      </c>
      <c r="B12" s="134">
        <f>B9-B11</f>
        <v>0</v>
      </c>
      <c r="C12" s="134">
        <f>C9-C11</f>
        <v>0</v>
      </c>
      <c r="D12" s="134">
        <f>D9-D11</f>
        <v>0</v>
      </c>
    </row>
    <row r="18" spans="1:3" ht="17.399999999999999">
      <c r="A18" s="264" t="s">
        <v>482</v>
      </c>
    </row>
    <row r="20" spans="1:3" ht="68.25" customHeight="1">
      <c r="A20" s="154" t="s">
        <v>385</v>
      </c>
      <c r="B20" s="154" t="s">
        <v>386</v>
      </c>
      <c r="C20" s="154" t="s">
        <v>387</v>
      </c>
    </row>
    <row r="21" spans="1:3" ht="26.4">
      <c r="A21" s="135" t="s">
        <v>388</v>
      </c>
      <c r="B21" s="136"/>
      <c r="C21" s="136"/>
    </row>
    <row r="22" spans="1:3">
      <c r="A22" s="137" t="s">
        <v>389</v>
      </c>
      <c r="B22" s="136"/>
      <c r="C22" s="136"/>
    </row>
    <row r="23" spans="1:3" ht="26.4">
      <c r="A23" s="135" t="s">
        <v>390</v>
      </c>
      <c r="B23" s="136"/>
      <c r="C23" s="136"/>
    </row>
    <row r="24" spans="1:3">
      <c r="A24" s="135" t="s">
        <v>391</v>
      </c>
      <c r="B24" s="136"/>
      <c r="C24" s="136"/>
    </row>
    <row r="25" spans="1:3">
      <c r="A25" s="135" t="s">
        <v>392</v>
      </c>
      <c r="B25" s="136"/>
      <c r="C25" s="136"/>
    </row>
    <row r="26" spans="1:3" ht="26.4">
      <c r="A26" s="135" t="s">
        <v>393</v>
      </c>
      <c r="B26" s="136"/>
      <c r="C26" s="136"/>
    </row>
    <row r="27" spans="1:3" ht="26.4">
      <c r="A27" s="135" t="s">
        <v>394</v>
      </c>
      <c r="B27" s="136"/>
      <c r="C27" s="136"/>
    </row>
    <row r="28" spans="1:3" ht="26.4">
      <c r="A28" s="135" t="s">
        <v>395</v>
      </c>
      <c r="B28" s="136"/>
      <c r="C28" s="136"/>
    </row>
    <row r="29" spans="1:3" ht="92.4">
      <c r="A29" s="135" t="s">
        <v>396</v>
      </c>
      <c r="B29" s="138"/>
      <c r="C29" s="136"/>
    </row>
    <row r="30" spans="1:3">
      <c r="A30" s="135" t="s">
        <v>397</v>
      </c>
      <c r="B30" s="139"/>
      <c r="C30" s="136"/>
    </row>
    <row r="31" spans="1:3" ht="26.4">
      <c r="A31" s="135" t="s">
        <v>398</v>
      </c>
      <c r="B31" s="140"/>
      <c r="C31" s="136"/>
    </row>
    <row r="32" spans="1:3" ht="26.4">
      <c r="A32" s="135" t="s">
        <v>399</v>
      </c>
      <c r="B32" s="140"/>
      <c r="C32" s="136"/>
    </row>
    <row r="33" spans="1:3">
      <c r="A33" s="135" t="s">
        <v>400</v>
      </c>
      <c r="B33" s="140"/>
      <c r="C33" s="136"/>
    </row>
    <row r="34" spans="1:3" ht="26.4">
      <c r="A34" s="135" t="s">
        <v>401</v>
      </c>
      <c r="B34" s="141"/>
      <c r="C34" s="136"/>
    </row>
    <row r="35" spans="1:3">
      <c r="A35" s="135" t="s">
        <v>402</v>
      </c>
      <c r="B35" s="142"/>
      <c r="C35" s="136"/>
    </row>
    <row r="36" spans="1:3">
      <c r="A36" s="135" t="s">
        <v>403</v>
      </c>
      <c r="B36" s="142"/>
      <c r="C36" s="136"/>
    </row>
    <row r="37" spans="1:3" ht="26.4">
      <c r="A37" s="135" t="s">
        <v>404</v>
      </c>
      <c r="B37" s="142"/>
      <c r="C37" s="136"/>
    </row>
    <row r="38" spans="1:3" ht="39.6">
      <c r="A38" s="143" t="s">
        <v>405</v>
      </c>
      <c r="B38" s="136"/>
      <c r="C38" s="136"/>
    </row>
  </sheetData>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workbookViewId="0">
      <selection activeCell="H36" sqref="H36"/>
    </sheetView>
  </sheetViews>
  <sheetFormatPr defaultColWidth="9.109375" defaultRowHeight="13.8"/>
  <cols>
    <col min="1" max="1" width="15.6640625" style="260" customWidth="1"/>
    <col min="2" max="3" width="29.88671875" style="260" customWidth="1"/>
    <col min="4" max="4" width="15.6640625" style="260" customWidth="1"/>
    <col min="5" max="5" width="30" style="260" customWidth="1"/>
    <col min="6" max="7" width="15.6640625" style="260" customWidth="1"/>
    <col min="8" max="16384" width="9.109375" style="260"/>
  </cols>
  <sheetData>
    <row r="1" spans="1:7" ht="17.399999999999999">
      <c r="A1" s="128" t="s">
        <v>0</v>
      </c>
    </row>
    <row r="3" spans="1:7" ht="17.399999999999999">
      <c r="A3" s="263" t="s">
        <v>420</v>
      </c>
    </row>
    <row r="5" spans="1:7" ht="39.6">
      <c r="A5" s="155" t="s">
        <v>406</v>
      </c>
      <c r="B5" s="155" t="s">
        <v>407</v>
      </c>
      <c r="C5" s="155" t="s">
        <v>419</v>
      </c>
      <c r="D5" s="155" t="s">
        <v>408</v>
      </c>
      <c r="E5" s="155" t="s">
        <v>418</v>
      </c>
      <c r="F5" s="155" t="s">
        <v>409</v>
      </c>
      <c r="G5" s="155" t="s">
        <v>410</v>
      </c>
    </row>
    <row r="6" spans="1:7">
      <c r="A6" s="262" t="s">
        <v>54</v>
      </c>
      <c r="B6" s="262" t="s">
        <v>55</v>
      </c>
      <c r="C6" s="262"/>
      <c r="D6" s="262" t="s">
        <v>53</v>
      </c>
      <c r="E6" s="262"/>
      <c r="F6" s="262" t="s">
        <v>56</v>
      </c>
      <c r="G6" s="262" t="s">
        <v>57</v>
      </c>
    </row>
    <row r="10" spans="1:7">
      <c r="A10" s="261" t="s">
        <v>256</v>
      </c>
    </row>
    <row r="11" spans="1:7">
      <c r="A11" s="261" t="s">
        <v>54</v>
      </c>
      <c r="B11" s="260" t="s">
        <v>411</v>
      </c>
    </row>
    <row r="12" spans="1:7">
      <c r="A12" s="261" t="s">
        <v>55</v>
      </c>
      <c r="B12" s="260" t="s">
        <v>417</v>
      </c>
    </row>
    <row r="13" spans="1:7">
      <c r="A13" s="261" t="s">
        <v>53</v>
      </c>
      <c r="B13" s="260" t="s">
        <v>416</v>
      </c>
    </row>
    <row r="14" spans="1:7">
      <c r="A14" s="261" t="s">
        <v>56</v>
      </c>
      <c r="B14" s="260" t="s">
        <v>415</v>
      </c>
    </row>
    <row r="15" spans="1:7">
      <c r="A15" s="261" t="s">
        <v>57</v>
      </c>
      <c r="B15" s="260" t="s">
        <v>414</v>
      </c>
    </row>
    <row r="16" spans="1:7">
      <c r="A16" s="261"/>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A16" sqref="A16"/>
    </sheetView>
  </sheetViews>
  <sheetFormatPr defaultColWidth="12.5546875" defaultRowHeight="15.6"/>
  <cols>
    <col min="1" max="1" width="53.109375" style="26" bestFit="1" customWidth="1"/>
    <col min="2" max="3" width="15.5546875" style="26" customWidth="1"/>
    <col min="4" max="4" width="36.109375" style="26" customWidth="1"/>
    <col min="5" max="5" width="12.5546875" style="26" customWidth="1"/>
    <col min="6" max="16384" width="12.5546875" style="26"/>
  </cols>
  <sheetData>
    <row r="1" spans="1:4" ht="17.399999999999999">
      <c r="A1" s="3" t="s">
        <v>0</v>
      </c>
    </row>
    <row r="3" spans="1:4" ht="18" thickBot="1">
      <c r="A3" s="5" t="s">
        <v>221</v>
      </c>
    </row>
    <row r="4" spans="1:4" s="50" customFormat="1" ht="15" thickBot="1">
      <c r="A4" s="209" t="s">
        <v>213</v>
      </c>
      <c r="B4" s="210" t="s">
        <v>196</v>
      </c>
      <c r="C4" s="210" t="s">
        <v>197</v>
      </c>
      <c r="D4" s="211" t="s">
        <v>214</v>
      </c>
    </row>
    <row r="5" spans="1:4" s="50" customFormat="1" ht="14.4">
      <c r="A5" s="212" t="s">
        <v>223</v>
      </c>
      <c r="B5" s="213"/>
      <c r="C5" s="214"/>
      <c r="D5" s="215"/>
    </row>
    <row r="6" spans="1:4" s="50" customFormat="1" ht="14.4">
      <c r="A6" s="216" t="s">
        <v>249</v>
      </c>
      <c r="B6" s="217">
        <f>B5-B7</f>
        <v>0</v>
      </c>
      <c r="C6" s="218"/>
      <c r="D6" s="219"/>
    </row>
    <row r="7" spans="1:4" s="50" customFormat="1" ht="15" thickBot="1">
      <c r="A7" s="220" t="s">
        <v>222</v>
      </c>
      <c r="B7" s="221">
        <f>B8+B9</f>
        <v>0</v>
      </c>
      <c r="C7" s="218"/>
      <c r="D7" s="222"/>
    </row>
    <row r="8" spans="1:4" s="50" customFormat="1" ht="15" thickBot="1">
      <c r="A8" s="223" t="s">
        <v>215</v>
      </c>
      <c r="B8" s="224"/>
      <c r="C8" s="225"/>
      <c r="D8" s="226"/>
    </row>
    <row r="9" spans="1:4" s="50" customFormat="1" ht="14.4">
      <c r="A9" s="227" t="s">
        <v>279</v>
      </c>
      <c r="B9" s="228"/>
      <c r="C9" s="229"/>
      <c r="D9" s="227"/>
    </row>
    <row r="10" spans="1:4" s="50" customFormat="1" ht="15" thickBot="1">
      <c r="A10" s="220" t="s">
        <v>249</v>
      </c>
      <c r="B10" s="230">
        <f>B9-B11</f>
        <v>0</v>
      </c>
      <c r="C10" s="231">
        <f>C11</f>
        <v>0</v>
      </c>
      <c r="D10" s="232"/>
    </row>
    <row r="11" spans="1:4" s="50" customFormat="1" ht="14.4">
      <c r="A11" s="227" t="s">
        <v>224</v>
      </c>
      <c r="B11" s="233">
        <f>SUM(B12:B16)</f>
        <v>0</v>
      </c>
      <c r="C11" s="234">
        <f>C12+C13+C14+C15+C16</f>
        <v>0</v>
      </c>
      <c r="D11" s="227"/>
    </row>
    <row r="12" spans="1:4" s="50" customFormat="1" ht="14.4">
      <c r="A12" s="216" t="s">
        <v>245</v>
      </c>
      <c r="B12" s="235">
        <f>B17</f>
        <v>0</v>
      </c>
      <c r="C12" s="236">
        <f>C17</f>
        <v>0</v>
      </c>
      <c r="D12" s="237"/>
    </row>
    <row r="13" spans="1:4" s="50" customFormat="1" ht="14.4">
      <c r="A13" s="216" t="s">
        <v>316</v>
      </c>
      <c r="B13" s="238"/>
      <c r="C13" s="239"/>
      <c r="D13" s="237"/>
    </row>
    <row r="14" spans="1:4" s="50" customFormat="1" ht="14.4">
      <c r="A14" s="216" t="s">
        <v>317</v>
      </c>
      <c r="B14" s="238"/>
      <c r="C14" s="239"/>
      <c r="D14" s="237"/>
    </row>
    <row r="15" spans="1:4" s="50" customFormat="1" ht="14.4">
      <c r="A15" s="216" t="s">
        <v>318</v>
      </c>
      <c r="B15" s="238"/>
      <c r="C15" s="239"/>
      <c r="D15" s="237"/>
    </row>
    <row r="16" spans="1:4" s="50" customFormat="1" ht="15" thickBot="1">
      <c r="A16" s="220" t="s">
        <v>319</v>
      </c>
      <c r="B16" s="240"/>
      <c r="C16" s="241"/>
      <c r="D16" s="232"/>
    </row>
    <row r="17" spans="1:4" s="50" customFormat="1" ht="14.4">
      <c r="A17" s="212" t="s">
        <v>281</v>
      </c>
      <c r="B17" s="242">
        <f>B18+B19+B20</f>
        <v>0</v>
      </c>
      <c r="C17" s="243">
        <f>C18+C19+C20</f>
        <v>0</v>
      </c>
      <c r="D17" s="212"/>
    </row>
    <row r="18" spans="1:4" s="50" customFormat="1" ht="14.4">
      <c r="A18" s="216" t="s">
        <v>246</v>
      </c>
      <c r="B18" s="244"/>
      <c r="C18" s="245"/>
      <c r="D18" s="237"/>
    </row>
    <row r="19" spans="1:4" s="50" customFormat="1" ht="14.4">
      <c r="A19" s="216" t="s">
        <v>247</v>
      </c>
      <c r="B19" s="244"/>
      <c r="C19" s="245"/>
      <c r="D19" s="237"/>
    </row>
    <row r="20" spans="1:4" s="50" customFormat="1" ht="15" thickBot="1">
      <c r="A20" s="220" t="s">
        <v>248</v>
      </c>
      <c r="B20" s="246"/>
      <c r="C20" s="247"/>
      <c r="D20" s="232"/>
    </row>
    <row r="21" spans="1:4" s="50" customFormat="1" ht="14.4">
      <c r="A21" s="78"/>
      <c r="B21" s="78"/>
      <c r="C21" s="78"/>
      <c r="D21" s="78"/>
    </row>
    <row r="22" spans="1:4" s="50" customFormat="1" ht="14.4">
      <c r="A22" s="208" t="s">
        <v>225</v>
      </c>
      <c r="B22" s="78"/>
      <c r="C22" s="78"/>
      <c r="D22" s="78"/>
    </row>
    <row r="23" spans="1:4" s="50" customFormat="1" ht="14.4">
      <c r="A23" s="78" t="s">
        <v>250</v>
      </c>
      <c r="B23" s="78"/>
      <c r="C23" s="78"/>
      <c r="D23" s="78"/>
    </row>
  </sheetData>
  <pageMargins left="0.25" right="0.25" top="0.75" bottom="0.75" header="0.3" footer="0.3"/>
  <pageSetup paperSize="9" scale="60" orientation="landscape" horizontalDpi="300" verticalDpi="300"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7"/>
  <sheetViews>
    <sheetView zoomScale="85" zoomScaleNormal="85" workbookViewId="0">
      <selection activeCell="F16" sqref="F16"/>
    </sheetView>
  </sheetViews>
  <sheetFormatPr defaultRowHeight="13.2"/>
  <cols>
    <col min="1" max="3" width="20.109375" customWidth="1"/>
    <col min="4" max="4" width="13.6640625" customWidth="1"/>
    <col min="5" max="5" width="24.5546875" customWidth="1"/>
    <col min="6" max="9" width="20.109375" customWidth="1"/>
    <col min="10" max="11" width="13.6640625" customWidth="1"/>
    <col min="12" max="12" width="16.5546875" customWidth="1"/>
    <col min="13" max="13" width="15.5546875" customWidth="1"/>
    <col min="14" max="14" width="17.88671875" customWidth="1"/>
    <col min="15" max="15" width="14.44140625" customWidth="1"/>
    <col min="16" max="16" width="18.88671875" customWidth="1"/>
    <col min="17" max="17" width="21.33203125" customWidth="1"/>
  </cols>
  <sheetData>
    <row r="2" spans="1:17" ht="17.399999999999999">
      <c r="A2" s="128" t="s">
        <v>0</v>
      </c>
      <c r="B2" s="260"/>
      <c r="C2" s="260"/>
      <c r="E2" s="260"/>
      <c r="F2" s="260"/>
      <c r="G2" s="260"/>
      <c r="H2" s="260"/>
      <c r="I2" s="260"/>
      <c r="L2" s="260"/>
    </row>
    <row r="3" spans="1:17" ht="13.8">
      <c r="A3" s="260"/>
      <c r="B3" s="260"/>
      <c r="C3" s="260"/>
      <c r="E3" s="260"/>
      <c r="F3" s="260"/>
      <c r="G3" s="260"/>
      <c r="H3" s="260"/>
      <c r="I3" s="260"/>
      <c r="L3" s="260"/>
    </row>
    <row r="4" spans="1:17" ht="17.399999999999999">
      <c r="A4" s="263" t="s">
        <v>483</v>
      </c>
      <c r="B4" s="260"/>
      <c r="C4" s="260"/>
      <c r="E4" s="260"/>
      <c r="F4" s="260"/>
      <c r="G4" s="260"/>
      <c r="H4" s="260"/>
      <c r="I4" s="260"/>
      <c r="L4" s="260"/>
    </row>
    <row r="5" spans="1:17" ht="13.8">
      <c r="A5" s="260"/>
      <c r="B5" s="260"/>
      <c r="C5" s="260"/>
      <c r="E5" s="260"/>
      <c r="F5" s="260"/>
      <c r="G5" s="260"/>
      <c r="H5" s="260"/>
      <c r="I5" s="260"/>
      <c r="L5" s="260"/>
    </row>
    <row r="6" spans="1:17" ht="52.8">
      <c r="A6" s="267" t="s">
        <v>423</v>
      </c>
      <c r="B6" s="267" t="s">
        <v>424</v>
      </c>
      <c r="C6" s="267" t="s">
        <v>425</v>
      </c>
      <c r="D6" s="268" t="s">
        <v>426</v>
      </c>
      <c r="E6" s="267" t="s">
        <v>427</v>
      </c>
      <c r="F6" s="267" t="s">
        <v>428</v>
      </c>
      <c r="G6" s="267" t="s">
        <v>429</v>
      </c>
      <c r="H6" s="267" t="s">
        <v>430</v>
      </c>
      <c r="I6" s="267" t="s">
        <v>431</v>
      </c>
      <c r="J6" s="268" t="s">
        <v>432</v>
      </c>
      <c r="K6" s="268" t="s">
        <v>433</v>
      </c>
      <c r="L6" s="267" t="s">
        <v>434</v>
      </c>
      <c r="M6" s="268" t="s">
        <v>435</v>
      </c>
      <c r="N6" s="268" t="s">
        <v>436</v>
      </c>
      <c r="O6" s="268" t="s">
        <v>437</v>
      </c>
      <c r="P6" s="268" t="s">
        <v>438</v>
      </c>
      <c r="Q6" s="268" t="s">
        <v>439</v>
      </c>
    </row>
    <row r="7" spans="1:17">
      <c r="A7" s="262"/>
      <c r="B7" s="262"/>
      <c r="C7" s="262"/>
      <c r="E7" s="262"/>
      <c r="F7" s="262"/>
      <c r="G7" s="262"/>
      <c r="H7" s="262"/>
      <c r="I7" s="262"/>
      <c r="L7" s="262"/>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D22" sqref="D22"/>
    </sheetView>
  </sheetViews>
  <sheetFormatPr defaultRowHeight="13.2"/>
  <cols>
    <col min="1" max="1" width="14" customWidth="1"/>
    <col min="2" max="2" width="24.5546875" customWidth="1"/>
    <col min="3" max="3" width="33.6640625" customWidth="1"/>
    <col min="4" max="4" width="16.88671875" customWidth="1"/>
    <col min="5" max="8" width="15.6640625" customWidth="1"/>
  </cols>
  <sheetData>
    <row r="1" spans="1:8" ht="17.399999999999999">
      <c r="A1" s="272" t="s">
        <v>0</v>
      </c>
      <c r="B1" s="271"/>
      <c r="C1" s="271"/>
      <c r="D1" s="271"/>
      <c r="E1" s="271"/>
      <c r="F1" s="271"/>
      <c r="G1" s="271"/>
      <c r="H1" s="271"/>
    </row>
    <row r="3" spans="1:8" ht="17.399999999999999">
      <c r="A3" s="263" t="s">
        <v>476</v>
      </c>
      <c r="B3" s="271"/>
      <c r="C3" s="271"/>
      <c r="D3" s="271"/>
      <c r="E3" s="271"/>
      <c r="F3" s="271"/>
      <c r="G3" s="271"/>
      <c r="H3" s="271"/>
    </row>
    <row r="5" spans="1:8" ht="39.6">
      <c r="A5" s="273" t="s">
        <v>406</v>
      </c>
      <c r="B5" s="273" t="s">
        <v>449</v>
      </c>
      <c r="C5" s="273" t="s">
        <v>450</v>
      </c>
      <c r="D5" s="273" t="s">
        <v>451</v>
      </c>
      <c r="E5" s="273" t="s">
        <v>418</v>
      </c>
      <c r="F5" s="273" t="s">
        <v>409</v>
      </c>
      <c r="G5" s="273" t="s">
        <v>452</v>
      </c>
      <c r="H5" s="273" t="s">
        <v>410</v>
      </c>
    </row>
    <row r="6" spans="1:8">
      <c r="A6" s="276" t="s">
        <v>54</v>
      </c>
      <c r="B6" s="276" t="s">
        <v>55</v>
      </c>
      <c r="C6" s="276"/>
      <c r="D6" s="276" t="s">
        <v>53</v>
      </c>
      <c r="E6" s="276"/>
      <c r="F6" s="276" t="s">
        <v>56</v>
      </c>
      <c r="G6" s="276" t="s">
        <v>57</v>
      </c>
      <c r="H6" s="276" t="s">
        <v>58</v>
      </c>
    </row>
    <row r="10" spans="1:8">
      <c r="A10" s="275" t="s">
        <v>256</v>
      </c>
      <c r="B10" s="271"/>
      <c r="C10" s="271"/>
      <c r="D10" s="271"/>
      <c r="E10" s="271"/>
      <c r="F10" s="271"/>
      <c r="G10" s="271"/>
      <c r="H10" s="271"/>
    </row>
    <row r="11" spans="1:8" ht="13.8">
      <c r="A11" s="275" t="s">
        <v>54</v>
      </c>
      <c r="B11" s="274" t="s">
        <v>453</v>
      </c>
      <c r="C11" s="271"/>
      <c r="D11" s="271"/>
      <c r="E11" s="271"/>
      <c r="F11" s="271"/>
      <c r="G11" s="271"/>
      <c r="H11" s="271"/>
    </row>
    <row r="12" spans="1:8" ht="13.8">
      <c r="A12" s="275" t="s">
        <v>55</v>
      </c>
      <c r="B12" s="274" t="s">
        <v>454</v>
      </c>
      <c r="C12" s="271"/>
      <c r="D12" s="271"/>
      <c r="E12" s="271"/>
      <c r="F12" s="271"/>
      <c r="G12" s="271"/>
      <c r="H12" s="271"/>
    </row>
    <row r="13" spans="1:8" ht="13.8">
      <c r="A13" s="275" t="s">
        <v>53</v>
      </c>
      <c r="B13" s="274" t="s">
        <v>455</v>
      </c>
      <c r="C13" s="271"/>
      <c r="D13" s="271"/>
      <c r="E13" s="271"/>
      <c r="F13" s="271"/>
      <c r="G13" s="271"/>
      <c r="H13" s="271"/>
    </row>
    <row r="14" spans="1:8" ht="13.8">
      <c r="A14" s="275" t="s">
        <v>56</v>
      </c>
      <c r="B14" s="274" t="s">
        <v>456</v>
      </c>
      <c r="C14" s="271"/>
      <c r="D14" s="271"/>
      <c r="E14" s="271"/>
      <c r="F14" s="271"/>
      <c r="G14" s="271"/>
      <c r="H14" s="271"/>
    </row>
    <row r="15" spans="1:8" ht="13.8">
      <c r="A15" s="275" t="s">
        <v>57</v>
      </c>
      <c r="B15" s="274" t="s">
        <v>457</v>
      </c>
      <c r="C15" s="271"/>
      <c r="D15" s="271"/>
      <c r="E15" s="271"/>
      <c r="F15" s="271"/>
      <c r="G15" s="271"/>
      <c r="H15" s="271"/>
    </row>
    <row r="16" spans="1:8" ht="13.8">
      <c r="A16" s="275" t="s">
        <v>58</v>
      </c>
      <c r="B16" s="274" t="s">
        <v>458</v>
      </c>
      <c r="C16" s="271"/>
      <c r="D16" s="271"/>
      <c r="E16" s="271"/>
      <c r="F16" s="271"/>
      <c r="G16" s="271"/>
      <c r="H16" s="271"/>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6"/>
  <sheetViews>
    <sheetView topLeftCell="A19" zoomScaleNormal="100" workbookViewId="0">
      <selection activeCell="C36" sqref="C36"/>
    </sheetView>
  </sheetViews>
  <sheetFormatPr defaultColWidth="12.5546875" defaultRowHeight="15.6"/>
  <cols>
    <col min="1" max="1" width="53.109375" style="26" bestFit="1" customWidth="1"/>
    <col min="2" max="2" width="15.5546875" style="26" customWidth="1"/>
    <col min="3" max="3" width="36.109375" style="26" customWidth="1"/>
    <col min="4" max="4" width="12.5546875" style="26" customWidth="1"/>
    <col min="5" max="16384" width="12.5546875" style="26"/>
  </cols>
  <sheetData>
    <row r="1" spans="1:3" ht="17.399999999999999">
      <c r="A1" s="3" t="s">
        <v>0</v>
      </c>
    </row>
    <row r="3" spans="1:3" ht="18" thickBot="1">
      <c r="A3" s="5" t="s">
        <v>282</v>
      </c>
    </row>
    <row r="4" spans="1:3" s="50" customFormat="1" ht="15" thickBot="1">
      <c r="A4" s="209" t="s">
        <v>213</v>
      </c>
      <c r="B4" s="210" t="s">
        <v>196</v>
      </c>
      <c r="C4" s="211" t="s">
        <v>214</v>
      </c>
    </row>
    <row r="5" spans="1:3" s="50" customFormat="1" ht="14.4">
      <c r="A5" s="248" t="s">
        <v>288</v>
      </c>
      <c r="B5" s="249"/>
      <c r="C5" s="250"/>
    </row>
    <row r="6" spans="1:3" s="50" customFormat="1" ht="15" thickBot="1">
      <c r="A6" s="251" t="s">
        <v>249</v>
      </c>
      <c r="B6" s="252">
        <f>B5-B7</f>
        <v>0</v>
      </c>
      <c r="C6" s="253"/>
    </row>
    <row r="7" spans="1:3" s="50" customFormat="1" ht="14.4">
      <c r="A7" s="248" t="s">
        <v>289</v>
      </c>
      <c r="B7" s="254">
        <f>SUM(B8:B12)</f>
        <v>0</v>
      </c>
      <c r="C7" s="250"/>
    </row>
    <row r="8" spans="1:3" s="50" customFormat="1" ht="14.4">
      <c r="A8" s="255" t="s">
        <v>284</v>
      </c>
      <c r="B8" s="256"/>
      <c r="C8" s="219"/>
    </row>
    <row r="9" spans="1:3" s="50" customFormat="1" ht="14.4">
      <c r="A9" s="255" t="s">
        <v>283</v>
      </c>
      <c r="B9" s="256"/>
      <c r="C9" s="219"/>
    </row>
    <row r="10" spans="1:3" s="50" customFormat="1" ht="14.4">
      <c r="A10" s="255" t="s">
        <v>290</v>
      </c>
      <c r="B10" s="257"/>
      <c r="C10" s="219"/>
    </row>
    <row r="11" spans="1:3" s="50" customFormat="1" ht="14.4">
      <c r="A11" s="255" t="s">
        <v>315</v>
      </c>
      <c r="B11" s="257"/>
      <c r="C11" s="219"/>
    </row>
    <row r="12" spans="1:3" s="50" customFormat="1" ht="15" thickBot="1">
      <c r="A12" s="258" t="s">
        <v>291</v>
      </c>
      <c r="B12" s="259"/>
      <c r="C12" s="222"/>
    </row>
    <row r="13" spans="1:3" s="50" customFormat="1" ht="14.4">
      <c r="A13" s="189"/>
      <c r="B13" s="189"/>
      <c r="C13" s="189"/>
    </row>
    <row r="14" spans="1:3" s="50" customFormat="1" ht="14.4">
      <c r="A14" s="208" t="s">
        <v>225</v>
      </c>
      <c r="B14" s="189"/>
      <c r="C14" s="189"/>
    </row>
    <row r="15" spans="1:3" s="50" customFormat="1" ht="14.4">
      <c r="A15" s="78" t="s">
        <v>250</v>
      </c>
      <c r="B15" s="189"/>
      <c r="C15" s="189"/>
    </row>
    <row r="16" spans="1:3">
      <c r="A16" s="191"/>
      <c r="B16" s="191"/>
      <c r="C16" s="191"/>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90" zoomScaleNormal="90" workbookViewId="0">
      <selection activeCell="B16" sqref="B16"/>
    </sheetView>
  </sheetViews>
  <sheetFormatPr defaultRowHeight="13.2"/>
  <cols>
    <col min="1" max="9" width="13" style="271" customWidth="1"/>
    <col min="10" max="16384" width="8.88671875" style="271"/>
  </cols>
  <sheetData>
    <row r="1" spans="1:8" ht="17.399999999999999">
      <c r="A1" s="3" t="s">
        <v>0</v>
      </c>
    </row>
    <row r="2" spans="1:8" ht="17.399999999999999">
      <c r="A2" s="4"/>
    </row>
    <row r="3" spans="1:8" ht="17.399999999999999">
      <c r="A3" s="5" t="s">
        <v>496</v>
      </c>
    </row>
    <row r="5" spans="1:8" ht="26.4">
      <c r="A5" s="68" t="s">
        <v>497</v>
      </c>
      <c r="B5" s="69" t="s">
        <v>89</v>
      </c>
      <c r="C5" s="64" t="s">
        <v>444</v>
      </c>
      <c r="D5" s="64" t="s">
        <v>441</v>
      </c>
      <c r="E5" s="64" t="s">
        <v>345</v>
      </c>
      <c r="F5" s="69" t="s">
        <v>498</v>
      </c>
      <c r="G5" s="69" t="s">
        <v>499</v>
      </c>
      <c r="H5" s="69" t="s">
        <v>500</v>
      </c>
    </row>
    <row r="6" spans="1:8">
      <c r="A6" s="71" t="s">
        <v>54</v>
      </c>
      <c r="B6" s="66" t="s">
        <v>55</v>
      </c>
      <c r="C6" s="66" t="s">
        <v>53</v>
      </c>
      <c r="D6" s="66" t="s">
        <v>56</v>
      </c>
      <c r="E6" s="66" t="s">
        <v>57</v>
      </c>
      <c r="F6" s="71" t="s">
        <v>58</v>
      </c>
      <c r="G6" s="71" t="s">
        <v>59</v>
      </c>
      <c r="H6" s="71" t="s">
        <v>60</v>
      </c>
    </row>
    <row r="7" spans="1:8">
      <c r="A7" s="289" t="s">
        <v>501</v>
      </c>
      <c r="B7" s="289"/>
      <c r="C7" s="289"/>
      <c r="D7" s="289"/>
      <c r="E7" s="289"/>
      <c r="F7" s="289"/>
      <c r="G7" s="289"/>
      <c r="H7" s="289"/>
    </row>
    <row r="8" spans="1:8">
      <c r="A8" s="289" t="s">
        <v>502</v>
      </c>
      <c r="B8" s="289" t="s">
        <v>503</v>
      </c>
      <c r="C8" s="289" t="s">
        <v>504</v>
      </c>
      <c r="D8" s="289" t="s">
        <v>505</v>
      </c>
      <c r="E8" s="289" t="s">
        <v>506</v>
      </c>
      <c r="F8" s="290">
        <v>100000</v>
      </c>
      <c r="G8" s="290" t="s">
        <v>507</v>
      </c>
      <c r="H8" s="289">
        <v>100</v>
      </c>
    </row>
    <row r="9" spans="1:8">
      <c r="A9" s="289" t="s">
        <v>502</v>
      </c>
      <c r="B9" s="289" t="s">
        <v>508</v>
      </c>
      <c r="C9" s="289" t="s">
        <v>504</v>
      </c>
      <c r="D9" s="289" t="s">
        <v>505</v>
      </c>
      <c r="E9" s="289" t="s">
        <v>509</v>
      </c>
      <c r="F9" s="290">
        <v>50000</v>
      </c>
      <c r="G9" s="290" t="s">
        <v>507</v>
      </c>
      <c r="H9" s="289">
        <v>50</v>
      </c>
    </row>
    <row r="10" spans="1:8">
      <c r="A10" s="289" t="s">
        <v>510</v>
      </c>
      <c r="B10" s="289" t="s">
        <v>503</v>
      </c>
      <c r="C10" s="289" t="s">
        <v>504</v>
      </c>
      <c r="D10" s="289" t="s">
        <v>505</v>
      </c>
      <c r="E10" s="289" t="s">
        <v>506</v>
      </c>
      <c r="F10" s="290">
        <v>80000</v>
      </c>
      <c r="G10" s="290" t="s">
        <v>507</v>
      </c>
      <c r="H10" s="289">
        <v>75</v>
      </c>
    </row>
    <row r="11" spans="1:8">
      <c r="A11" s="289" t="s">
        <v>510</v>
      </c>
      <c r="B11" s="289" t="s">
        <v>511</v>
      </c>
      <c r="C11" s="289" t="s">
        <v>504</v>
      </c>
      <c r="D11" s="289" t="s">
        <v>512</v>
      </c>
      <c r="E11" s="289" t="s">
        <v>509</v>
      </c>
      <c r="F11" s="290">
        <v>20000</v>
      </c>
      <c r="G11" s="290" t="s">
        <v>507</v>
      </c>
      <c r="H11" s="289">
        <v>10</v>
      </c>
    </row>
    <row r="12" spans="1:8">
      <c r="A12" s="289" t="s">
        <v>513</v>
      </c>
      <c r="B12" s="289" t="s">
        <v>503</v>
      </c>
      <c r="C12" s="289" t="s">
        <v>504</v>
      </c>
      <c r="D12" s="289" t="s">
        <v>505</v>
      </c>
      <c r="E12" s="289" t="s">
        <v>506</v>
      </c>
      <c r="F12" s="290">
        <v>150000</v>
      </c>
      <c r="G12" s="290" t="s">
        <v>507</v>
      </c>
      <c r="H12" s="289">
        <v>150</v>
      </c>
    </row>
    <row r="13" spans="1:8">
      <c r="A13" s="289" t="s">
        <v>513</v>
      </c>
      <c r="B13" s="289" t="s">
        <v>514</v>
      </c>
      <c r="C13" s="289" t="s">
        <v>515</v>
      </c>
      <c r="D13" s="289" t="s">
        <v>516</v>
      </c>
      <c r="E13" s="289" t="s">
        <v>506</v>
      </c>
      <c r="F13" s="290">
        <v>5000</v>
      </c>
      <c r="G13" s="290" t="s">
        <v>507</v>
      </c>
      <c r="H13" s="289">
        <v>10</v>
      </c>
    </row>
    <row r="14" spans="1:8">
      <c r="C14" s="9"/>
    </row>
    <row r="15" spans="1:8" ht="14.4">
      <c r="A15" s="291" t="s">
        <v>256</v>
      </c>
      <c r="C15" s="9"/>
    </row>
    <row r="16" spans="1:8">
      <c r="A16" s="292" t="s">
        <v>54</v>
      </c>
      <c r="B16" s="293" t="s">
        <v>522</v>
      </c>
      <c r="C16" s="9"/>
    </row>
    <row r="17" spans="1:3">
      <c r="A17" s="294" t="s">
        <v>55</v>
      </c>
      <c r="B17" s="293" t="s">
        <v>517</v>
      </c>
      <c r="C17" s="9"/>
    </row>
    <row r="18" spans="1:3">
      <c r="A18" s="294" t="s">
        <v>53</v>
      </c>
      <c r="B18" s="13" t="s">
        <v>518</v>
      </c>
      <c r="C18" s="9"/>
    </row>
    <row r="19" spans="1:3">
      <c r="A19" s="294" t="s">
        <v>56</v>
      </c>
      <c r="B19" s="13" t="s">
        <v>467</v>
      </c>
      <c r="C19" s="9"/>
    </row>
    <row r="20" spans="1:3">
      <c r="A20" s="294" t="s">
        <v>57</v>
      </c>
      <c r="B20" s="13" t="s">
        <v>470</v>
      </c>
      <c r="C20" s="9"/>
    </row>
    <row r="21" spans="1:3">
      <c r="A21" s="294" t="s">
        <v>58</v>
      </c>
      <c r="B21" s="293" t="s">
        <v>519</v>
      </c>
      <c r="C21" s="9"/>
    </row>
    <row r="22" spans="1:3">
      <c r="A22" s="294" t="s">
        <v>59</v>
      </c>
      <c r="B22" s="293" t="s">
        <v>520</v>
      </c>
    </row>
    <row r="23" spans="1:3">
      <c r="A23" s="294" t="s">
        <v>60</v>
      </c>
      <c r="B23" s="13" t="s">
        <v>521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63"/>
  <sheetViews>
    <sheetView showZeros="0" topLeftCell="N1" zoomScaleNormal="100" workbookViewId="0">
      <selection activeCell="E12" sqref="E12"/>
    </sheetView>
  </sheetViews>
  <sheetFormatPr defaultRowHeight="13.2"/>
  <cols>
    <col min="1" max="1" width="13" style="7" customWidth="1"/>
    <col min="2" max="11" width="13" customWidth="1"/>
    <col min="12" max="12" width="13" style="271" customWidth="1"/>
    <col min="13" max="14" width="13" customWidth="1"/>
    <col min="15" max="16" width="18.44140625" customWidth="1"/>
    <col min="17" max="21" width="13" customWidth="1"/>
    <col min="22" max="23" width="13" style="271" customWidth="1"/>
    <col min="24" max="49" width="13" customWidth="1"/>
    <col min="50" max="55" width="12.33203125" customWidth="1"/>
  </cols>
  <sheetData>
    <row r="1" spans="1:55" s="1" customFormat="1" ht="17.399999999999999">
      <c r="A1" s="3" t="s">
        <v>0</v>
      </c>
    </row>
    <row r="2" spans="1:55" s="1" customFormat="1" ht="17.399999999999999">
      <c r="A2" s="4"/>
      <c r="B2" s="2"/>
      <c r="C2" s="2"/>
      <c r="D2" s="2"/>
      <c r="E2" s="2"/>
      <c r="F2" s="2"/>
      <c r="G2" s="2"/>
      <c r="H2" s="2"/>
      <c r="I2" s="2"/>
      <c r="J2" s="2"/>
      <c r="K2" s="2"/>
      <c r="L2" s="2"/>
      <c r="M2" s="2"/>
      <c r="N2" s="2"/>
      <c r="O2" s="2"/>
      <c r="P2" s="2"/>
      <c r="Q2" s="2"/>
      <c r="R2" s="2"/>
      <c r="S2" s="2"/>
      <c r="U2" s="18"/>
      <c r="V2" s="18"/>
      <c r="W2" s="18"/>
      <c r="X2" s="19"/>
      <c r="Y2" s="19"/>
      <c r="Z2" s="19"/>
      <c r="AA2" s="19"/>
      <c r="AB2" s="19"/>
      <c r="AC2" s="19"/>
      <c r="AD2" s="19"/>
      <c r="AE2" s="19"/>
    </row>
    <row r="3" spans="1:55" s="1" customFormat="1" ht="17.399999999999999">
      <c r="A3" s="5" t="s">
        <v>472</v>
      </c>
      <c r="U3" s="19"/>
      <c r="V3" s="19"/>
      <c r="W3" s="19"/>
      <c r="X3" s="19"/>
      <c r="Y3" s="19"/>
      <c r="Z3" s="19"/>
      <c r="AA3" s="19"/>
      <c r="AB3" s="19"/>
      <c r="AC3" s="19"/>
      <c r="AD3" s="19"/>
      <c r="AE3" s="19"/>
    </row>
    <row r="4" spans="1:55" s="1" customFormat="1" ht="17.399999999999999">
      <c r="A4" s="5"/>
    </row>
    <row r="5" spans="1:55" s="70" customFormat="1" ht="60.75" customHeight="1">
      <c r="A5" s="68" t="s">
        <v>87</v>
      </c>
      <c r="B5" s="69" t="s">
        <v>88</v>
      </c>
      <c r="C5" s="69" t="s">
        <v>459</v>
      </c>
      <c r="D5" s="69" t="s">
        <v>460</v>
      </c>
      <c r="E5" s="69" t="s">
        <v>490</v>
      </c>
      <c r="F5" s="69" t="s">
        <v>461</v>
      </c>
      <c r="G5" s="69" t="s">
        <v>462</v>
      </c>
      <c r="H5" s="69" t="s">
        <v>463</v>
      </c>
      <c r="I5" s="69" t="s">
        <v>489</v>
      </c>
      <c r="J5" s="69" t="s">
        <v>493</v>
      </c>
      <c r="K5" s="69" t="s">
        <v>486</v>
      </c>
      <c r="L5" s="69" t="s">
        <v>487</v>
      </c>
      <c r="M5" s="69" t="s">
        <v>488</v>
      </c>
      <c r="N5" s="277" t="s">
        <v>293</v>
      </c>
      <c r="O5" s="69" t="s">
        <v>89</v>
      </c>
      <c r="P5" s="64" t="s">
        <v>444</v>
      </c>
      <c r="Q5" s="64" t="s">
        <v>441</v>
      </c>
      <c r="R5" s="64" t="s">
        <v>445</v>
      </c>
      <c r="S5" s="64" t="s">
        <v>412</v>
      </c>
      <c r="T5" s="64" t="s">
        <v>446</v>
      </c>
      <c r="U5" s="64" t="s">
        <v>345</v>
      </c>
      <c r="V5" s="64" t="s">
        <v>491</v>
      </c>
      <c r="W5" s="64" t="s">
        <v>494</v>
      </c>
      <c r="X5" s="64" t="s">
        <v>495</v>
      </c>
      <c r="Y5" s="64" t="s">
        <v>447</v>
      </c>
      <c r="Z5" s="64" t="s">
        <v>448</v>
      </c>
      <c r="AA5" s="69" t="s">
        <v>90</v>
      </c>
      <c r="AB5" s="69" t="s">
        <v>91</v>
      </c>
      <c r="AC5" s="69" t="s">
        <v>92</v>
      </c>
      <c r="AD5" s="277" t="s">
        <v>111</v>
      </c>
      <c r="AE5" s="69" t="s">
        <v>93</v>
      </c>
      <c r="AF5" s="69" t="s">
        <v>105</v>
      </c>
      <c r="AG5" s="69" t="s">
        <v>120</v>
      </c>
      <c r="AH5" s="69" t="s">
        <v>464</v>
      </c>
      <c r="AI5" s="69" t="s">
        <v>95</v>
      </c>
      <c r="AJ5" s="277" t="s">
        <v>151</v>
      </c>
      <c r="AK5" s="69" t="s">
        <v>81</v>
      </c>
      <c r="AL5" s="69" t="s">
        <v>82</v>
      </c>
      <c r="AM5" s="69" t="s">
        <v>96</v>
      </c>
      <c r="AN5" s="69" t="s">
        <v>98</v>
      </c>
      <c r="AO5" s="277" t="s">
        <v>118</v>
      </c>
      <c r="AP5" s="69" t="s">
        <v>84</v>
      </c>
      <c r="AQ5" s="277" t="s">
        <v>125</v>
      </c>
      <c r="AR5" s="69" t="s">
        <v>85</v>
      </c>
      <c r="AS5" s="277" t="s">
        <v>126</v>
      </c>
      <c r="AT5" s="69" t="s">
        <v>86</v>
      </c>
      <c r="AU5" s="277" t="s">
        <v>127</v>
      </c>
      <c r="AV5" s="69" t="s">
        <v>102</v>
      </c>
      <c r="AW5" s="277" t="s">
        <v>128</v>
      </c>
      <c r="AX5" s="69" t="s">
        <v>103</v>
      </c>
      <c r="AY5" s="277" t="s">
        <v>129</v>
      </c>
      <c r="AZ5" s="69" t="s">
        <v>130</v>
      </c>
      <c r="BA5" s="277" t="s">
        <v>131</v>
      </c>
      <c r="BB5" s="69" t="s">
        <v>104</v>
      </c>
      <c r="BC5" s="277" t="s">
        <v>132</v>
      </c>
    </row>
    <row r="6" spans="1:55" s="71" customFormat="1">
      <c r="A6" s="71" t="s">
        <v>54</v>
      </c>
      <c r="B6" s="71" t="s">
        <v>55</v>
      </c>
      <c r="C6" s="71" t="s">
        <v>295</v>
      </c>
      <c r="D6" s="71" t="s">
        <v>295</v>
      </c>
      <c r="E6" s="71" t="s">
        <v>295</v>
      </c>
      <c r="F6" s="71" t="s">
        <v>295</v>
      </c>
      <c r="G6" s="71" t="s">
        <v>295</v>
      </c>
      <c r="H6" s="71" t="s">
        <v>295</v>
      </c>
      <c r="I6" s="71" t="s">
        <v>295</v>
      </c>
      <c r="J6" s="71" t="s">
        <v>295</v>
      </c>
      <c r="K6" s="71" t="s">
        <v>295</v>
      </c>
      <c r="L6" s="71" t="s">
        <v>295</v>
      </c>
      <c r="M6" s="71" t="s">
        <v>295</v>
      </c>
      <c r="N6" s="71" t="s">
        <v>294</v>
      </c>
      <c r="O6" s="66" t="s">
        <v>331</v>
      </c>
      <c r="P6" s="66" t="s">
        <v>332</v>
      </c>
      <c r="Q6" s="66" t="s">
        <v>333</v>
      </c>
      <c r="R6" s="66" t="s">
        <v>334</v>
      </c>
      <c r="S6" s="66" t="s">
        <v>335</v>
      </c>
      <c r="T6" s="66"/>
      <c r="U6" s="66" t="s">
        <v>336</v>
      </c>
      <c r="V6" s="66" t="s">
        <v>337</v>
      </c>
      <c r="W6" s="66" t="s">
        <v>337</v>
      </c>
      <c r="X6" s="66" t="s">
        <v>337</v>
      </c>
      <c r="Z6" s="66"/>
      <c r="AC6" s="71" t="s">
        <v>57</v>
      </c>
      <c r="AD6" s="71" t="s">
        <v>58</v>
      </c>
      <c r="AE6" s="71" t="s">
        <v>59</v>
      </c>
      <c r="AF6" s="71" t="s">
        <v>60</v>
      </c>
      <c r="AG6" s="71" t="s">
        <v>61</v>
      </c>
      <c r="AH6" s="71" t="s">
        <v>62</v>
      </c>
      <c r="AI6" s="71" t="s">
        <v>63</v>
      </c>
      <c r="AJ6" s="71" t="s">
        <v>114</v>
      </c>
      <c r="AK6" s="71" t="s">
        <v>64</v>
      </c>
      <c r="AL6" s="71" t="s">
        <v>65</v>
      </c>
      <c r="AM6" s="71" t="s">
        <v>66</v>
      </c>
      <c r="AN6" s="71" t="s">
        <v>67</v>
      </c>
      <c r="AO6" s="71" t="s">
        <v>116</v>
      </c>
      <c r="AP6" s="71" t="s">
        <v>68</v>
      </c>
      <c r="AQ6" s="71" t="s">
        <v>121</v>
      </c>
      <c r="AR6" s="71" t="s">
        <v>69</v>
      </c>
      <c r="AS6" s="71" t="s">
        <v>115</v>
      </c>
      <c r="AT6" s="71" t="s">
        <v>70</v>
      </c>
      <c r="AU6" s="71" t="s">
        <v>143</v>
      </c>
      <c r="AV6" s="71" t="s">
        <v>71</v>
      </c>
      <c r="AW6" s="71" t="s">
        <v>144</v>
      </c>
      <c r="AX6" s="71" t="s">
        <v>72</v>
      </c>
      <c r="AY6" s="71" t="s">
        <v>147</v>
      </c>
      <c r="AZ6" s="71" t="s">
        <v>73</v>
      </c>
      <c r="BA6" s="71" t="s">
        <v>157</v>
      </c>
      <c r="BB6" s="71" t="s">
        <v>74</v>
      </c>
      <c r="BC6" s="71" t="s">
        <v>148</v>
      </c>
    </row>
    <row r="7" spans="1:55">
      <c r="A7" s="6"/>
      <c r="C7" s="271"/>
      <c r="D7" s="271"/>
      <c r="E7" s="271"/>
      <c r="F7" s="271"/>
      <c r="G7" s="271"/>
      <c r="H7" s="271"/>
      <c r="I7" s="271"/>
      <c r="J7" s="271"/>
      <c r="K7" s="271"/>
      <c r="M7" s="271"/>
      <c r="N7" s="271" t="str">
        <f>CONCATENATE(C7,"-",D7,"-",E7,"-",F7,"-",G7,"-",H7,"-",I7,"-",J7,"-",K7,"-",L7,"-",M7)</f>
        <v>----------</v>
      </c>
      <c r="P7" s="25"/>
      <c r="Q7" s="25"/>
      <c r="R7" s="25"/>
      <c r="S7" s="25"/>
      <c r="T7" s="25"/>
      <c r="U7" s="25"/>
      <c r="V7" s="25"/>
      <c r="W7" s="25"/>
      <c r="X7" s="25"/>
      <c r="Y7" s="25"/>
      <c r="Z7" s="25"/>
      <c r="AB7" s="16"/>
      <c r="AC7" s="16"/>
      <c r="AD7" s="17">
        <f>VALUE(ROUNDUP(MONTH(AC7)/12*4,0)*3&amp;"/"&amp;YEAR(AC7))</f>
        <v>61</v>
      </c>
      <c r="AG7" s="23"/>
      <c r="AH7" s="22"/>
      <c r="AJ7" s="21"/>
      <c r="AK7" s="21" t="e">
        <f>AJ7/AH7</f>
        <v>#DIV/0!</v>
      </c>
      <c r="AL7" s="21"/>
      <c r="AM7" s="21"/>
      <c r="AN7" s="21"/>
      <c r="AO7" s="21">
        <f>AJ7-AL7-AM7+AN7</f>
        <v>0</v>
      </c>
      <c r="AQ7" s="278" t="e">
        <f>AP7/AH7</f>
        <v>#DIV/0!</v>
      </c>
      <c r="AS7" s="278" t="e">
        <f>AR7/AH7</f>
        <v>#DIV/0!</v>
      </c>
      <c r="AT7" s="21"/>
      <c r="AU7" s="278" t="e">
        <f>AT7/AH7</f>
        <v>#DIV/0!</v>
      </c>
      <c r="AV7" s="21"/>
      <c r="AW7" s="278" t="e">
        <f>AV7/AH7</f>
        <v>#DIV/0!</v>
      </c>
      <c r="AX7" s="21"/>
      <c r="AY7" s="21" t="e">
        <f>AX7/AH7</f>
        <v>#DIV/0!</v>
      </c>
      <c r="AZ7" s="21"/>
      <c r="BA7" s="21" t="e">
        <f>AZ7/AH7</f>
        <v>#DIV/0!</v>
      </c>
      <c r="BB7" s="21"/>
      <c r="BC7" s="21" t="e">
        <f>BB7/AH7</f>
        <v>#DIV/0!</v>
      </c>
    </row>
    <row r="8" spans="1:55">
      <c r="A8"/>
    </row>
    <row r="9" spans="1:55">
      <c r="A9"/>
    </row>
    <row r="10" spans="1:55">
      <c r="A10" s="6" t="s">
        <v>256</v>
      </c>
      <c r="B10" s="9" t="s">
        <v>466</v>
      </c>
      <c r="M10" s="25"/>
      <c r="N10" s="25"/>
      <c r="O10" s="25"/>
      <c r="P10" s="25"/>
      <c r="Q10" s="25"/>
      <c r="R10" s="25"/>
    </row>
    <row r="11" spans="1:55">
      <c r="A11" s="11" t="s">
        <v>465</v>
      </c>
      <c r="B11" s="10" t="s">
        <v>34</v>
      </c>
      <c r="C11" s="10"/>
      <c r="D11" s="10"/>
      <c r="E11" s="10"/>
      <c r="F11" s="10"/>
      <c r="G11" s="10"/>
      <c r="H11" s="10"/>
      <c r="I11" s="10"/>
      <c r="J11" s="9"/>
      <c r="M11" s="25"/>
      <c r="N11" s="25"/>
      <c r="O11" s="25"/>
      <c r="P11" s="25"/>
      <c r="Q11" s="25"/>
      <c r="R11" s="25"/>
    </row>
    <row r="12" spans="1:55" s="14" customFormat="1">
      <c r="A12" s="156" t="s">
        <v>2</v>
      </c>
      <c r="B12" s="13" t="s">
        <v>182</v>
      </c>
      <c r="C12" s="13"/>
      <c r="D12" s="13"/>
      <c r="E12" s="13"/>
      <c r="F12" s="13"/>
      <c r="G12" s="13"/>
      <c r="H12" s="13"/>
      <c r="I12" s="13"/>
      <c r="J12" s="15"/>
      <c r="M12" s="25"/>
      <c r="N12" s="25"/>
      <c r="O12" s="25"/>
      <c r="P12" s="25"/>
      <c r="Q12" s="25"/>
      <c r="R12" s="25"/>
    </row>
    <row r="13" spans="1:55" s="14" customFormat="1">
      <c r="A13" s="11" t="s">
        <v>346</v>
      </c>
      <c r="B13" s="10" t="s">
        <v>353</v>
      </c>
      <c r="C13" s="13"/>
      <c r="D13" s="13"/>
      <c r="E13" s="13"/>
      <c r="F13" s="13"/>
      <c r="G13" s="13"/>
      <c r="H13" s="13"/>
      <c r="I13" s="13"/>
      <c r="J13" s="15"/>
      <c r="M13" s="25"/>
      <c r="N13" s="25"/>
      <c r="O13" s="25"/>
      <c r="P13" s="25"/>
      <c r="Q13" s="25"/>
      <c r="R13" s="25"/>
    </row>
    <row r="14" spans="1:55" s="14" customFormat="1">
      <c r="A14" s="11" t="s">
        <v>347</v>
      </c>
      <c r="B14" s="10" t="s">
        <v>296</v>
      </c>
      <c r="C14" s="13"/>
      <c r="D14" s="13"/>
      <c r="E14" s="13"/>
      <c r="F14" s="13"/>
      <c r="G14" s="13"/>
      <c r="H14" s="13"/>
      <c r="I14" s="13"/>
      <c r="J14" s="15"/>
      <c r="M14"/>
      <c r="N14"/>
      <c r="O14"/>
      <c r="P14"/>
      <c r="Q14"/>
      <c r="R14"/>
    </row>
    <row r="15" spans="1:55" s="14" customFormat="1">
      <c r="A15" s="156" t="s">
        <v>338</v>
      </c>
      <c r="B15" s="13" t="s">
        <v>28</v>
      </c>
      <c r="C15" s="13"/>
      <c r="D15" s="13"/>
      <c r="E15" s="13"/>
      <c r="F15" s="13"/>
      <c r="G15" s="13"/>
      <c r="H15" s="13"/>
      <c r="I15" s="13"/>
      <c r="J15" s="15"/>
      <c r="M15" s="10"/>
      <c r="N15" s="10"/>
      <c r="O15" s="10"/>
      <c r="P15" s="10"/>
      <c r="Q15" s="10"/>
      <c r="R15" s="10"/>
    </row>
    <row r="16" spans="1:55" s="14" customFormat="1">
      <c r="A16" s="156" t="s">
        <v>339</v>
      </c>
      <c r="B16" s="13" t="s">
        <v>440</v>
      </c>
      <c r="C16" s="13"/>
      <c r="D16" s="13"/>
      <c r="E16" s="13"/>
      <c r="F16" s="13"/>
      <c r="G16" s="13"/>
      <c r="H16" s="13"/>
      <c r="I16" s="13"/>
      <c r="J16" s="15"/>
      <c r="M16" s="10"/>
      <c r="N16" s="10"/>
      <c r="O16" s="10"/>
      <c r="P16" s="10"/>
      <c r="Q16" s="10"/>
      <c r="R16" s="10"/>
    </row>
    <row r="17" spans="1:18" s="14" customFormat="1">
      <c r="A17" s="156" t="s">
        <v>340</v>
      </c>
      <c r="B17" s="13" t="s">
        <v>467</v>
      </c>
      <c r="C17" s="13"/>
      <c r="D17" s="13"/>
      <c r="E17" s="13"/>
      <c r="F17" s="13"/>
      <c r="G17" s="13"/>
      <c r="H17" s="13"/>
      <c r="I17" s="13"/>
      <c r="J17" s="15"/>
      <c r="M17" s="10"/>
      <c r="N17" s="10"/>
      <c r="O17" s="10"/>
      <c r="P17" s="10"/>
      <c r="Q17" s="10"/>
      <c r="R17" s="10"/>
    </row>
    <row r="18" spans="1:18" s="14" customFormat="1">
      <c r="A18" s="156" t="s">
        <v>341</v>
      </c>
      <c r="B18" s="13" t="s">
        <v>468</v>
      </c>
      <c r="C18" s="13"/>
      <c r="D18" s="13"/>
      <c r="E18" s="13"/>
      <c r="F18" s="13"/>
      <c r="G18" s="13"/>
      <c r="H18" s="13"/>
      <c r="I18" s="13"/>
      <c r="J18" s="15"/>
      <c r="M18" s="10"/>
      <c r="N18" s="10"/>
      <c r="O18" s="10"/>
      <c r="P18" s="10"/>
      <c r="Q18" s="10"/>
      <c r="R18" s="10"/>
    </row>
    <row r="19" spans="1:18" s="14" customFormat="1">
      <c r="A19" s="156" t="s">
        <v>342</v>
      </c>
      <c r="B19" s="13" t="s">
        <v>469</v>
      </c>
      <c r="C19" s="13"/>
      <c r="D19" s="13"/>
      <c r="E19" s="13"/>
      <c r="F19" s="13"/>
      <c r="G19" s="13"/>
      <c r="H19" s="13"/>
      <c r="I19" s="13"/>
      <c r="J19" s="15"/>
      <c r="M19" s="10"/>
      <c r="N19" s="10"/>
      <c r="O19" s="10"/>
      <c r="P19" s="10"/>
      <c r="Q19" s="10"/>
      <c r="R19" s="10"/>
    </row>
    <row r="20" spans="1:18" s="14" customFormat="1">
      <c r="A20" s="156" t="s">
        <v>343</v>
      </c>
      <c r="B20" s="13" t="s">
        <v>470</v>
      </c>
      <c r="C20" s="13"/>
      <c r="D20" s="13"/>
      <c r="E20" s="13"/>
      <c r="F20" s="13"/>
      <c r="G20" s="13"/>
      <c r="H20" s="13"/>
      <c r="I20" s="13"/>
      <c r="J20" s="15"/>
      <c r="M20" s="10"/>
      <c r="N20" s="10"/>
      <c r="O20" s="10"/>
      <c r="P20" s="10"/>
      <c r="Q20" s="10"/>
      <c r="R20" s="10"/>
    </row>
    <row r="21" spans="1:18" s="14" customFormat="1">
      <c r="A21" s="156" t="s">
        <v>344</v>
      </c>
      <c r="B21" s="269" t="s">
        <v>492</v>
      </c>
      <c r="C21" s="13"/>
      <c r="D21" s="13"/>
      <c r="E21" s="13"/>
      <c r="F21" s="13"/>
      <c r="G21" s="13"/>
      <c r="H21" s="13"/>
      <c r="I21" s="13"/>
      <c r="J21" s="15"/>
      <c r="M21" s="10"/>
      <c r="N21" s="10"/>
      <c r="O21" s="10"/>
      <c r="P21" s="10"/>
      <c r="Q21" s="10"/>
      <c r="R21" s="10"/>
    </row>
    <row r="22" spans="1:18" s="14" customFormat="1">
      <c r="A22" s="156" t="s">
        <v>5</v>
      </c>
      <c r="B22" s="13" t="s">
        <v>29</v>
      </c>
      <c r="C22" s="13"/>
      <c r="D22" s="13"/>
      <c r="E22" s="13"/>
      <c r="F22" s="13"/>
      <c r="G22" s="13"/>
      <c r="H22" s="13"/>
      <c r="I22" s="13"/>
      <c r="J22" s="15"/>
      <c r="M22" s="13"/>
      <c r="N22" s="13"/>
      <c r="O22" s="13"/>
      <c r="P22" s="13"/>
      <c r="Q22" s="10"/>
      <c r="R22" s="10"/>
    </row>
    <row r="23" spans="1:18" s="14" customFormat="1">
      <c r="A23" s="156" t="s">
        <v>6</v>
      </c>
      <c r="B23" s="13" t="s">
        <v>152</v>
      </c>
      <c r="C23" s="13"/>
      <c r="D23" s="13"/>
      <c r="E23" s="13"/>
      <c r="F23" s="13"/>
      <c r="G23" s="13"/>
      <c r="H23" s="13"/>
      <c r="I23" s="13"/>
      <c r="J23" s="15"/>
      <c r="M23" s="13"/>
      <c r="N23" s="13"/>
      <c r="O23" s="13"/>
      <c r="P23" s="13"/>
      <c r="Q23" s="10"/>
      <c r="R23" s="10"/>
    </row>
    <row r="24" spans="1:18" s="14" customFormat="1">
      <c r="A24" s="156" t="s">
        <v>7</v>
      </c>
      <c r="B24" s="13" t="s">
        <v>194</v>
      </c>
      <c r="C24" s="13"/>
      <c r="D24" s="13"/>
      <c r="E24" s="13"/>
      <c r="F24" s="13"/>
      <c r="G24" s="13"/>
      <c r="H24" s="13"/>
      <c r="I24" s="13"/>
      <c r="J24" s="15"/>
      <c r="M24" s="13"/>
      <c r="N24" s="13"/>
      <c r="O24" s="13"/>
      <c r="P24" s="13"/>
      <c r="Q24" s="10"/>
      <c r="R24" s="10"/>
    </row>
    <row r="25" spans="1:18" s="14" customFormat="1">
      <c r="A25" s="156" t="s">
        <v>8</v>
      </c>
      <c r="B25" s="13" t="s">
        <v>46</v>
      </c>
      <c r="C25" s="13"/>
      <c r="D25" s="13"/>
      <c r="E25" s="13"/>
      <c r="F25" s="13"/>
      <c r="G25" s="13"/>
      <c r="H25" s="13"/>
      <c r="I25" s="13"/>
      <c r="M25" s="13"/>
      <c r="N25" s="13"/>
      <c r="O25" s="13"/>
      <c r="P25" s="13"/>
      <c r="Q25" s="10"/>
      <c r="R25" s="10"/>
    </row>
    <row r="26" spans="1:18" s="14" customFormat="1">
      <c r="A26" s="156" t="s">
        <v>9</v>
      </c>
      <c r="B26" s="13" t="s">
        <v>183</v>
      </c>
      <c r="C26" s="13"/>
      <c r="D26" s="13"/>
      <c r="E26" s="13"/>
      <c r="F26" s="13"/>
      <c r="G26" s="13"/>
      <c r="H26" s="13"/>
      <c r="I26" s="13"/>
      <c r="M26" s="13"/>
      <c r="N26" s="13"/>
      <c r="O26" s="13"/>
      <c r="P26" s="13"/>
      <c r="Q26" s="10"/>
      <c r="R26" s="10"/>
    </row>
    <row r="27" spans="1:18" s="14" customFormat="1">
      <c r="A27" s="156" t="s">
        <v>10</v>
      </c>
      <c r="B27" s="13" t="s">
        <v>471</v>
      </c>
      <c r="C27" s="13"/>
      <c r="D27" s="13"/>
      <c r="E27" s="13"/>
      <c r="F27" s="13"/>
      <c r="G27" s="13"/>
      <c r="H27" s="13"/>
      <c r="I27" s="13"/>
      <c r="M27" s="13"/>
      <c r="N27" s="13"/>
      <c r="O27" s="13"/>
      <c r="P27" s="13"/>
      <c r="Q27" s="10"/>
      <c r="R27" s="10"/>
    </row>
    <row r="28" spans="1:18" s="14" customFormat="1">
      <c r="A28" s="156" t="s">
        <v>11</v>
      </c>
      <c r="B28" s="13" t="s">
        <v>30</v>
      </c>
      <c r="C28" s="13"/>
      <c r="D28" s="13"/>
      <c r="E28" s="13"/>
      <c r="F28" s="13"/>
      <c r="G28" s="13"/>
      <c r="H28" s="13"/>
      <c r="I28" s="13"/>
      <c r="M28" s="13"/>
      <c r="N28" s="13"/>
      <c r="O28" s="13"/>
      <c r="P28" s="13"/>
      <c r="Q28" s="10"/>
      <c r="R28" s="10"/>
    </row>
    <row r="29" spans="1:18" s="14" customFormat="1">
      <c r="A29" s="156" t="s">
        <v>181</v>
      </c>
      <c r="B29" s="13" t="s">
        <v>185</v>
      </c>
      <c r="C29" s="13"/>
      <c r="D29" s="13"/>
      <c r="E29" s="13"/>
      <c r="F29" s="13"/>
      <c r="G29" s="13"/>
      <c r="H29" s="13"/>
      <c r="I29" s="13"/>
      <c r="M29" s="13"/>
      <c r="N29" s="13"/>
      <c r="O29" s="13"/>
      <c r="P29" s="13"/>
      <c r="Q29" s="10"/>
      <c r="R29" s="10"/>
    </row>
    <row r="30" spans="1:18" s="14" customFormat="1">
      <c r="A30" s="156" t="s">
        <v>12</v>
      </c>
      <c r="B30" s="13" t="s">
        <v>186</v>
      </c>
      <c r="C30" s="13"/>
      <c r="D30" s="13"/>
      <c r="E30" s="13"/>
      <c r="F30" s="13"/>
      <c r="G30" s="13"/>
      <c r="H30" s="13"/>
      <c r="I30" s="13"/>
      <c r="M30" s="13"/>
      <c r="N30" s="13"/>
      <c r="O30" s="13"/>
      <c r="P30" s="13"/>
      <c r="Q30" s="10"/>
      <c r="R30" s="10"/>
    </row>
    <row r="31" spans="1:18" s="14" customFormat="1">
      <c r="A31" s="156" t="s">
        <v>13</v>
      </c>
      <c r="B31" s="13" t="s">
        <v>304</v>
      </c>
      <c r="C31" s="13"/>
      <c r="D31" s="13"/>
      <c r="E31" s="13"/>
      <c r="F31" s="13"/>
      <c r="G31" s="13"/>
      <c r="H31" s="13"/>
      <c r="I31" s="13"/>
      <c r="M31" s="13"/>
      <c r="N31" s="13"/>
      <c r="O31" s="13"/>
      <c r="P31" s="13"/>
      <c r="Q31" s="10"/>
      <c r="R31" s="10"/>
    </row>
    <row r="32" spans="1:18" s="14" customFormat="1">
      <c r="A32" s="156" t="s">
        <v>14</v>
      </c>
      <c r="B32" s="13" t="s">
        <v>32</v>
      </c>
      <c r="C32" s="13"/>
      <c r="D32" s="13"/>
      <c r="E32" s="13"/>
      <c r="F32" s="13"/>
      <c r="G32" s="13"/>
      <c r="H32" s="13"/>
      <c r="I32" s="13"/>
      <c r="M32" s="10"/>
      <c r="N32" s="10"/>
      <c r="O32" s="10"/>
      <c r="P32" s="10"/>
      <c r="Q32" s="10"/>
      <c r="R32" s="10"/>
    </row>
    <row r="33" spans="1:18" s="14" customFormat="1">
      <c r="A33" s="156" t="s">
        <v>15</v>
      </c>
      <c r="B33" s="13" t="s">
        <v>37</v>
      </c>
      <c r="C33" s="13"/>
      <c r="D33" s="13"/>
      <c r="E33" s="13"/>
      <c r="F33" s="13"/>
      <c r="G33" s="13"/>
      <c r="H33" s="13"/>
      <c r="I33" s="13"/>
      <c r="M33" s="10"/>
      <c r="N33" s="10"/>
      <c r="O33" s="10"/>
      <c r="P33" s="10"/>
      <c r="Q33" s="10"/>
      <c r="R33" s="10"/>
    </row>
    <row r="34" spans="1:18" s="14" customFormat="1">
      <c r="A34" s="156" t="s">
        <v>180</v>
      </c>
      <c r="B34" s="13" t="s">
        <v>184</v>
      </c>
      <c r="C34" s="13"/>
      <c r="D34" s="13"/>
      <c r="E34" s="13"/>
      <c r="F34" s="13"/>
      <c r="G34" s="13"/>
      <c r="H34" s="13"/>
      <c r="I34" s="13"/>
      <c r="M34" s="10"/>
      <c r="N34" s="10"/>
      <c r="O34" s="10"/>
      <c r="P34" s="10"/>
      <c r="Q34" s="10"/>
      <c r="R34" s="10"/>
    </row>
    <row r="35" spans="1:18" s="14" customFormat="1">
      <c r="A35" s="156" t="s">
        <v>16</v>
      </c>
      <c r="B35" s="13" t="s">
        <v>33</v>
      </c>
      <c r="C35" s="13"/>
      <c r="D35" s="13"/>
      <c r="E35" s="13"/>
      <c r="F35" s="13"/>
      <c r="G35" s="13"/>
      <c r="H35" s="13"/>
      <c r="I35" s="13"/>
      <c r="M35" s="10"/>
      <c r="N35" s="10"/>
      <c r="O35" s="10"/>
      <c r="P35" s="10"/>
      <c r="Q35" s="10"/>
      <c r="R35" s="10"/>
    </row>
    <row r="36" spans="1:18" s="14" customFormat="1">
      <c r="A36" s="156" t="s">
        <v>122</v>
      </c>
      <c r="B36" s="13" t="s">
        <v>187</v>
      </c>
      <c r="C36" s="13"/>
      <c r="D36" s="13"/>
      <c r="E36" s="13"/>
      <c r="F36" s="13"/>
      <c r="G36" s="13"/>
      <c r="H36" s="13"/>
      <c r="I36" s="13"/>
      <c r="M36" s="10"/>
      <c r="N36" s="10"/>
      <c r="O36" s="10"/>
      <c r="P36" s="10"/>
      <c r="Q36" s="10"/>
      <c r="R36" s="10"/>
    </row>
    <row r="37" spans="1:18" s="14" customFormat="1">
      <c r="A37" s="156" t="s">
        <v>17</v>
      </c>
      <c r="B37" s="13" t="s">
        <v>47</v>
      </c>
      <c r="C37" s="13"/>
      <c r="D37" s="13"/>
      <c r="E37" s="13"/>
      <c r="F37" s="13"/>
      <c r="G37" s="13"/>
      <c r="H37" s="13"/>
      <c r="I37" s="13"/>
      <c r="M37" s="10"/>
      <c r="N37" s="10"/>
      <c r="O37" s="10"/>
      <c r="P37" s="10"/>
      <c r="Q37" s="10"/>
      <c r="R37" s="10"/>
    </row>
    <row r="38" spans="1:18" s="14" customFormat="1">
      <c r="A38" s="156" t="s">
        <v>159</v>
      </c>
      <c r="B38" s="13" t="s">
        <v>188</v>
      </c>
      <c r="C38" s="13"/>
      <c r="D38" s="13"/>
      <c r="E38" s="13"/>
      <c r="F38" s="13"/>
      <c r="G38" s="13"/>
      <c r="H38" s="13"/>
      <c r="I38" s="13"/>
      <c r="M38" s="10"/>
      <c r="N38" s="10"/>
      <c r="O38" s="10"/>
      <c r="P38" s="10"/>
      <c r="Q38" s="10"/>
      <c r="R38" s="10"/>
    </row>
    <row r="39" spans="1:18" s="14" customFormat="1">
      <c r="A39" s="156" t="s">
        <v>18</v>
      </c>
      <c r="B39" s="13" t="s">
        <v>48</v>
      </c>
      <c r="C39" s="13"/>
      <c r="D39" s="13"/>
      <c r="E39" s="13"/>
      <c r="F39" s="13"/>
      <c r="G39" s="13"/>
      <c r="H39" s="13"/>
      <c r="I39" s="13"/>
      <c r="M39" s="67"/>
      <c r="N39" s="67"/>
      <c r="O39" s="67"/>
      <c r="P39" s="67"/>
      <c r="Q39" s="67"/>
      <c r="R39" s="67"/>
    </row>
    <row r="40" spans="1:18" s="14" customFormat="1">
      <c r="A40" s="156" t="s">
        <v>160</v>
      </c>
      <c r="B40" s="13" t="s">
        <v>189</v>
      </c>
      <c r="C40" s="13"/>
      <c r="D40" s="13"/>
      <c r="E40" s="13"/>
      <c r="F40" s="13"/>
      <c r="G40" s="13"/>
      <c r="H40" s="13"/>
      <c r="I40" s="13"/>
      <c r="M40" s="67"/>
      <c r="N40" s="67"/>
      <c r="O40" s="67"/>
      <c r="P40" s="67"/>
      <c r="Q40" s="67"/>
      <c r="R40" s="67"/>
    </row>
    <row r="41" spans="1:18" s="14" customFormat="1">
      <c r="A41" s="156" t="s">
        <v>19</v>
      </c>
      <c r="B41" s="13" t="s">
        <v>40</v>
      </c>
      <c r="C41" s="13"/>
      <c r="D41" s="13"/>
      <c r="E41" s="13"/>
      <c r="F41" s="13"/>
      <c r="G41" s="13"/>
      <c r="H41" s="13"/>
      <c r="I41" s="13"/>
      <c r="M41" s="67"/>
      <c r="N41" s="67"/>
      <c r="O41" s="67"/>
      <c r="P41" s="67"/>
      <c r="Q41" s="67"/>
      <c r="R41" s="67"/>
    </row>
    <row r="42" spans="1:18" s="14" customFormat="1">
      <c r="A42" s="156" t="s">
        <v>161</v>
      </c>
      <c r="B42" s="13" t="s">
        <v>190</v>
      </c>
      <c r="C42" s="13"/>
      <c r="D42" s="13"/>
      <c r="E42" s="13"/>
      <c r="F42" s="13"/>
      <c r="G42" s="13"/>
      <c r="H42" s="13"/>
      <c r="I42" s="13"/>
      <c r="M42" s="67"/>
      <c r="N42" s="67"/>
      <c r="O42" s="67"/>
      <c r="P42" s="67"/>
      <c r="Q42" s="67"/>
      <c r="R42" s="67"/>
    </row>
    <row r="43" spans="1:18" s="14" customFormat="1">
      <c r="A43" s="156" t="s">
        <v>20</v>
      </c>
      <c r="B43" s="13" t="s">
        <v>41</v>
      </c>
      <c r="C43" s="13"/>
      <c r="D43" s="13"/>
      <c r="E43" s="13"/>
      <c r="F43" s="13"/>
      <c r="G43" s="13"/>
      <c r="H43" s="13"/>
      <c r="I43" s="13"/>
      <c r="M43" s="67"/>
      <c r="N43" s="67"/>
      <c r="O43" s="67"/>
      <c r="P43" s="67"/>
      <c r="Q43" s="67"/>
      <c r="R43" s="67"/>
    </row>
    <row r="44" spans="1:18">
      <c r="A44" s="156" t="s">
        <v>149</v>
      </c>
      <c r="B44" s="13" t="s">
        <v>191</v>
      </c>
      <c r="C44" s="13"/>
      <c r="D44" s="13"/>
      <c r="E44" s="13"/>
      <c r="F44" s="13"/>
      <c r="G44" s="13"/>
      <c r="H44" s="13"/>
      <c r="I44" s="13"/>
      <c r="M44" s="10"/>
      <c r="N44" s="10"/>
      <c r="O44" s="10"/>
      <c r="P44" s="10"/>
      <c r="Q44" s="10"/>
      <c r="R44" s="10"/>
    </row>
    <row r="45" spans="1:18" s="14" customFormat="1">
      <c r="A45" s="156" t="s">
        <v>21</v>
      </c>
      <c r="B45" s="14" t="s">
        <v>49</v>
      </c>
      <c r="C45" s="10"/>
      <c r="D45" s="10"/>
      <c r="E45" s="10"/>
      <c r="F45" s="10"/>
      <c r="G45" s="10"/>
      <c r="H45" s="10"/>
      <c r="I45" s="10"/>
      <c r="M45" s="10"/>
      <c r="N45" s="10"/>
      <c r="O45" s="10"/>
      <c r="P45" s="10"/>
      <c r="Q45" s="10"/>
      <c r="R45" s="10"/>
    </row>
    <row r="46" spans="1:18">
      <c r="A46" s="156" t="s">
        <v>162</v>
      </c>
      <c r="B46" s="13" t="s">
        <v>192</v>
      </c>
      <c r="C46" s="13"/>
      <c r="D46" s="13"/>
      <c r="E46" s="13"/>
      <c r="F46" s="13"/>
      <c r="G46" s="13"/>
      <c r="H46" s="13"/>
      <c r="I46" s="13"/>
      <c r="M46" s="10"/>
      <c r="N46" s="10"/>
      <c r="O46" s="10"/>
      <c r="P46" s="10"/>
      <c r="Q46" s="10"/>
      <c r="R46" s="10"/>
    </row>
    <row r="47" spans="1:18">
      <c r="A47" s="156" t="s">
        <v>22</v>
      </c>
      <c r="B47" s="13" t="s">
        <v>50</v>
      </c>
      <c r="C47" s="10"/>
      <c r="D47" s="10"/>
      <c r="E47" s="10"/>
      <c r="F47" s="10"/>
      <c r="G47" s="10"/>
      <c r="H47" s="10"/>
      <c r="I47" s="10"/>
      <c r="M47" s="10"/>
      <c r="N47" s="10"/>
      <c r="O47" s="10"/>
      <c r="P47" s="10"/>
      <c r="Q47" s="10"/>
      <c r="R47" s="10"/>
    </row>
    <row r="48" spans="1:18">
      <c r="A48" s="156" t="s">
        <v>156</v>
      </c>
      <c r="B48" s="13" t="s">
        <v>193</v>
      </c>
      <c r="C48" s="13"/>
      <c r="D48" s="13"/>
      <c r="E48" s="13"/>
      <c r="F48" s="13"/>
      <c r="G48" s="13"/>
      <c r="H48" s="13"/>
      <c r="I48" s="13"/>
      <c r="M48" s="10"/>
      <c r="N48" s="10"/>
      <c r="O48" s="10"/>
      <c r="P48" s="10"/>
      <c r="Q48" s="10"/>
      <c r="R48" s="10"/>
    </row>
    <row r="49" spans="1:65">
      <c r="A49" s="156"/>
      <c r="B49" s="10"/>
      <c r="C49" s="10"/>
      <c r="D49" s="10"/>
      <c r="E49" s="10"/>
      <c r="F49" s="10"/>
      <c r="G49" s="10"/>
      <c r="H49" s="10"/>
      <c r="I49" s="10"/>
      <c r="M49" s="10"/>
      <c r="N49" s="10"/>
      <c r="O49" s="10"/>
      <c r="P49" s="10"/>
      <c r="Q49" s="10"/>
      <c r="R49" s="10"/>
    </row>
    <row r="50" spans="1:65">
      <c r="A50" s="156"/>
      <c r="B50" s="10"/>
      <c r="C50" s="10"/>
      <c r="D50" s="10"/>
      <c r="E50" s="10"/>
      <c r="F50" s="10"/>
      <c r="G50" s="10"/>
      <c r="H50" s="10"/>
      <c r="I50" s="10"/>
      <c r="M50" s="10"/>
      <c r="N50" s="10"/>
      <c r="O50" s="10"/>
      <c r="P50" s="10"/>
      <c r="Q50" s="10"/>
      <c r="R50" s="10"/>
    </row>
    <row r="51" spans="1:65">
      <c r="BD51" s="69"/>
      <c r="BE51" s="69"/>
      <c r="BF51" s="69"/>
      <c r="BG51" s="69"/>
      <c r="BH51" s="69"/>
      <c r="BI51" s="69"/>
      <c r="BJ51" s="69"/>
      <c r="BK51" s="69"/>
      <c r="BL51" s="69"/>
      <c r="BM51" s="69"/>
    </row>
    <row r="52" spans="1:65">
      <c r="BD52" s="71"/>
      <c r="BE52" s="71"/>
      <c r="BF52" s="71"/>
      <c r="BG52" s="71"/>
      <c r="BH52" s="71"/>
      <c r="BI52" s="71"/>
      <c r="BJ52" s="71"/>
      <c r="BK52" s="71"/>
      <c r="BL52" s="71"/>
      <c r="BM52" s="71"/>
    </row>
    <row r="53" spans="1:65">
      <c r="BD53" s="21"/>
      <c r="BE53" s="21"/>
      <c r="BF53" s="21"/>
      <c r="BG53" s="21"/>
      <c r="BH53" s="21"/>
      <c r="BI53" s="21"/>
      <c r="BJ53" s="21"/>
      <c r="BK53" s="21"/>
      <c r="BL53" s="21"/>
      <c r="BM53" s="21"/>
    </row>
    <row r="54" spans="1:65">
      <c r="A54" s="156"/>
      <c r="B54" s="10"/>
      <c r="C54" s="10"/>
      <c r="D54" s="10"/>
      <c r="E54" s="10"/>
      <c r="F54" s="10"/>
      <c r="G54" s="10"/>
      <c r="H54" s="10"/>
      <c r="I54" s="10"/>
      <c r="M54" s="10"/>
      <c r="N54" s="10"/>
      <c r="O54" s="10"/>
      <c r="P54" s="10"/>
      <c r="Q54" s="10"/>
      <c r="R54" s="10"/>
    </row>
    <row r="55" spans="1:65">
      <c r="A55" s="156"/>
      <c r="B55" s="13"/>
      <c r="C55" s="13"/>
      <c r="D55" s="13"/>
      <c r="E55" s="13"/>
      <c r="F55" s="13"/>
      <c r="G55" s="13"/>
      <c r="H55" s="13"/>
      <c r="I55" s="13"/>
      <c r="M55" s="10"/>
      <c r="N55" s="10"/>
      <c r="O55" s="10"/>
      <c r="P55" s="10"/>
      <c r="Q55" s="10"/>
      <c r="R55" s="10"/>
    </row>
    <row r="56" spans="1:65">
      <c r="A56" s="156"/>
      <c r="B56" s="10"/>
      <c r="C56" s="10"/>
      <c r="D56" s="10"/>
      <c r="E56" s="10"/>
      <c r="F56" s="10"/>
      <c r="G56" s="10"/>
      <c r="H56" s="10"/>
      <c r="I56" s="10"/>
      <c r="M56" s="10"/>
      <c r="N56" s="10"/>
      <c r="O56" s="10"/>
      <c r="P56" s="10"/>
      <c r="Q56" s="10"/>
      <c r="R56" s="10"/>
    </row>
    <row r="57" spans="1:65">
      <c r="A57" s="156"/>
      <c r="B57" s="10"/>
      <c r="C57" s="10"/>
      <c r="D57" s="10"/>
      <c r="E57" s="10"/>
      <c r="F57" s="10"/>
      <c r="G57" s="10"/>
      <c r="H57" s="10"/>
      <c r="I57" s="10"/>
      <c r="M57" s="10"/>
      <c r="N57" s="10"/>
      <c r="O57" s="10"/>
      <c r="P57" s="10"/>
      <c r="Q57" s="10"/>
      <c r="R57" s="10"/>
    </row>
    <row r="58" spans="1:65">
      <c r="A58" s="156"/>
      <c r="B58" s="13"/>
      <c r="C58" s="13"/>
      <c r="D58" s="13"/>
      <c r="E58" s="13"/>
      <c r="F58" s="13"/>
      <c r="G58" s="13"/>
      <c r="H58" s="13"/>
      <c r="I58" s="13"/>
      <c r="M58" s="10"/>
      <c r="N58" s="10"/>
      <c r="O58" s="10"/>
      <c r="P58" s="10"/>
      <c r="Q58" s="10"/>
      <c r="R58" s="10"/>
    </row>
    <row r="59" spans="1:65">
      <c r="A59" s="156"/>
      <c r="B59" s="10"/>
      <c r="C59" s="10"/>
      <c r="D59" s="10"/>
      <c r="E59" s="10"/>
      <c r="F59" s="10"/>
      <c r="G59" s="10"/>
      <c r="H59" s="10"/>
      <c r="I59" s="10"/>
      <c r="M59" s="10"/>
      <c r="N59" s="10"/>
      <c r="O59" s="10"/>
      <c r="P59" s="10"/>
      <c r="Q59" s="10"/>
      <c r="R59" s="10"/>
    </row>
    <row r="60" spans="1:65">
      <c r="A60" s="156"/>
      <c r="B60" s="13"/>
      <c r="C60" s="13"/>
      <c r="D60" s="13"/>
      <c r="E60" s="13"/>
      <c r="F60" s="13"/>
      <c r="G60" s="13"/>
      <c r="H60" s="13"/>
      <c r="I60" s="13"/>
      <c r="M60" s="10"/>
      <c r="N60" s="10"/>
      <c r="O60" s="10"/>
      <c r="P60" s="10"/>
      <c r="Q60" s="10"/>
      <c r="R60" s="10"/>
    </row>
    <row r="61" spans="1:65">
      <c r="A61" s="8"/>
      <c r="M61" s="10"/>
      <c r="N61" s="10"/>
      <c r="O61" s="10"/>
      <c r="P61" s="10"/>
      <c r="Q61" s="10"/>
      <c r="R61" s="10"/>
    </row>
    <row r="62" spans="1:65">
      <c r="A62" s="20"/>
      <c r="M62" s="10"/>
      <c r="N62" s="10"/>
      <c r="O62" s="10"/>
      <c r="P62" s="10"/>
      <c r="Q62" s="10"/>
      <c r="R62" s="10"/>
    </row>
    <row r="63" spans="1:65">
      <c r="M63" s="10"/>
      <c r="N63" s="10"/>
      <c r="O63" s="10"/>
      <c r="P63" s="10"/>
      <c r="Q63" s="10"/>
      <c r="R63" s="10"/>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C5" sqref="C5"/>
    </sheetView>
  </sheetViews>
  <sheetFormatPr defaultRowHeight="13.2"/>
  <cols>
    <col min="1" max="9" width="14.88671875" customWidth="1"/>
  </cols>
  <sheetData>
    <row r="1" spans="1:11" s="1" customFormat="1" ht="17.399999999999999">
      <c r="A1" s="3" t="s">
        <v>0</v>
      </c>
    </row>
    <row r="2" spans="1:11" s="1" customFormat="1" ht="17.399999999999999">
      <c r="A2" s="4"/>
      <c r="B2" s="2"/>
      <c r="C2" s="2"/>
      <c r="D2" s="2"/>
    </row>
    <row r="3" spans="1:11" s="1" customFormat="1" ht="17.399999999999999">
      <c r="A3" s="5" t="s">
        <v>212</v>
      </c>
    </row>
    <row r="4" spans="1:11" s="1" customFormat="1" ht="17.399999999999999">
      <c r="A4" s="5"/>
    </row>
    <row r="5" spans="1:11" s="24" customFormat="1">
      <c r="A5" s="152" t="s">
        <v>211</v>
      </c>
      <c r="B5" s="65" t="s">
        <v>210</v>
      </c>
      <c r="C5" s="65" t="s">
        <v>88</v>
      </c>
      <c r="D5" s="65" t="s">
        <v>80</v>
      </c>
      <c r="E5" s="65" t="s">
        <v>209</v>
      </c>
      <c r="F5" s="65" t="s">
        <v>208</v>
      </c>
      <c r="G5" s="65" t="s">
        <v>83</v>
      </c>
      <c r="H5" s="65" t="s">
        <v>207</v>
      </c>
      <c r="I5" s="65" t="s">
        <v>94</v>
      </c>
    </row>
    <row r="6" spans="1:11">
      <c r="A6" s="66" t="s">
        <v>54</v>
      </c>
      <c r="B6" s="66" t="s">
        <v>55</v>
      </c>
      <c r="C6" s="66" t="s">
        <v>53</v>
      </c>
      <c r="D6" s="66" t="s">
        <v>56</v>
      </c>
      <c r="E6" s="66" t="s">
        <v>57</v>
      </c>
      <c r="F6" s="66" t="s">
        <v>58</v>
      </c>
      <c r="G6" s="66" t="s">
        <v>59</v>
      </c>
      <c r="H6" s="66" t="s">
        <v>60</v>
      </c>
      <c r="I6" s="66" t="s">
        <v>61</v>
      </c>
    </row>
    <row r="7" spans="1:11">
      <c r="A7" s="25"/>
      <c r="B7" s="25"/>
      <c r="C7" s="25"/>
      <c r="D7" s="25"/>
      <c r="E7" s="25"/>
      <c r="F7" s="25"/>
      <c r="G7" s="25"/>
      <c r="H7" s="25"/>
      <c r="I7" s="25"/>
      <c r="J7" s="25"/>
      <c r="K7" s="25"/>
    </row>
    <row r="8" spans="1:11">
      <c r="A8" s="25"/>
      <c r="B8" s="25"/>
      <c r="C8" s="25"/>
      <c r="D8" s="25"/>
      <c r="E8" s="25"/>
      <c r="F8" s="25"/>
      <c r="G8" s="25"/>
      <c r="H8" s="25"/>
      <c r="I8" s="25"/>
      <c r="J8" s="25"/>
      <c r="K8" s="25"/>
    </row>
    <row r="9" spans="1:11">
      <c r="A9" s="25"/>
      <c r="B9" s="25"/>
      <c r="C9" s="25"/>
      <c r="D9" s="25"/>
      <c r="E9" s="25"/>
      <c r="F9" s="25"/>
      <c r="G9" s="25"/>
      <c r="H9" s="25"/>
      <c r="I9" s="25"/>
      <c r="J9" s="25"/>
      <c r="K9" s="25"/>
    </row>
    <row r="10" spans="1:11">
      <c r="A10" s="11" t="s">
        <v>1</v>
      </c>
      <c r="B10" s="10" t="s">
        <v>206</v>
      </c>
      <c r="C10" s="9"/>
    </row>
    <row r="11" spans="1:11">
      <c r="A11" s="11" t="s">
        <v>2</v>
      </c>
      <c r="B11" s="10" t="s">
        <v>205</v>
      </c>
      <c r="C11" s="9"/>
    </row>
    <row r="12" spans="1:11">
      <c r="A12" s="11" t="s">
        <v>3</v>
      </c>
      <c r="B12" s="10" t="s">
        <v>204</v>
      </c>
      <c r="C12" s="9"/>
    </row>
    <row r="13" spans="1:11">
      <c r="A13" s="11" t="s">
        <v>4</v>
      </c>
      <c r="B13" s="10" t="s">
        <v>203</v>
      </c>
      <c r="C13" s="9"/>
    </row>
    <row r="14" spans="1:11">
      <c r="A14" s="11" t="s">
        <v>5</v>
      </c>
      <c r="B14" s="10" t="s">
        <v>202</v>
      </c>
      <c r="C14" s="9"/>
    </row>
    <row r="15" spans="1:11">
      <c r="A15" s="11" t="s">
        <v>6</v>
      </c>
      <c r="B15" s="10" t="s">
        <v>201</v>
      </c>
      <c r="C15" s="9"/>
    </row>
    <row r="16" spans="1:11">
      <c r="A16" s="11" t="s">
        <v>7</v>
      </c>
      <c r="B16" s="10" t="s">
        <v>200</v>
      </c>
    </row>
    <row r="17" spans="1:2">
      <c r="A17" s="11" t="s">
        <v>8</v>
      </c>
      <c r="B17" t="s">
        <v>199</v>
      </c>
    </row>
    <row r="18" spans="1:2">
      <c r="A18" s="11" t="s">
        <v>9</v>
      </c>
      <c r="B18" t="s">
        <v>198</v>
      </c>
    </row>
    <row r="19" spans="1:2">
      <c r="A19" s="8"/>
      <c r="B19" s="10"/>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23"/>
  <sheetViews>
    <sheetView showZeros="0" zoomScaleNormal="100" workbookViewId="0">
      <selection activeCell="E11" sqref="E10:E11"/>
    </sheetView>
  </sheetViews>
  <sheetFormatPr defaultRowHeight="13.2"/>
  <cols>
    <col min="1" max="6" width="13" customWidth="1"/>
    <col min="7" max="7" width="13" style="271" customWidth="1"/>
    <col min="8" max="18" width="13" customWidth="1"/>
    <col min="19" max="19" width="15" customWidth="1"/>
    <col min="20" max="22" width="13" customWidth="1"/>
    <col min="23" max="23" width="11.6640625" customWidth="1"/>
  </cols>
  <sheetData>
    <row r="1" spans="1:23" s="1" customFormat="1" ht="17.399999999999999">
      <c r="A1" s="3" t="s">
        <v>0</v>
      </c>
    </row>
    <row r="2" spans="1:23" s="1" customFormat="1" ht="17.399999999999999">
      <c r="A2" s="4"/>
      <c r="B2" s="2"/>
      <c r="C2" s="2"/>
      <c r="D2" s="2"/>
    </row>
    <row r="3" spans="1:23" s="1" customFormat="1" ht="17.399999999999999">
      <c r="A3" s="5" t="s">
        <v>106</v>
      </c>
    </row>
    <row r="4" spans="1:23">
      <c r="A4" s="8"/>
    </row>
    <row r="5" spans="1:23" ht="66">
      <c r="A5" s="69" t="s">
        <v>460</v>
      </c>
      <c r="B5" s="69" t="s">
        <v>490</v>
      </c>
      <c r="C5" s="69" t="s">
        <v>461</v>
      </c>
      <c r="D5" s="69" t="s">
        <v>462</v>
      </c>
      <c r="E5" s="69" t="s">
        <v>463</v>
      </c>
      <c r="F5" s="69" t="s">
        <v>489</v>
      </c>
      <c r="G5" s="69" t="s">
        <v>493</v>
      </c>
      <c r="H5" s="69" t="s">
        <v>486</v>
      </c>
      <c r="I5" s="69" t="s">
        <v>487</v>
      </c>
      <c r="J5" s="69" t="s">
        <v>488</v>
      </c>
      <c r="K5" s="277" t="s">
        <v>293</v>
      </c>
      <c r="L5" s="65" t="s">
        <v>111</v>
      </c>
      <c r="M5" s="151" t="s">
        <v>299</v>
      </c>
      <c r="N5" s="270" t="s">
        <v>348</v>
      </c>
      <c r="O5" s="151" t="s">
        <v>349</v>
      </c>
      <c r="P5" s="151" t="s">
        <v>442</v>
      </c>
      <c r="Q5" s="65" t="s">
        <v>240</v>
      </c>
      <c r="R5" s="151" t="s">
        <v>300</v>
      </c>
      <c r="S5" s="151" t="s">
        <v>301</v>
      </c>
      <c r="T5" s="151" t="s">
        <v>104</v>
      </c>
      <c r="U5" s="279" t="s">
        <v>51</v>
      </c>
      <c r="V5" s="151" t="s">
        <v>241</v>
      </c>
      <c r="W5" s="279" t="s">
        <v>108</v>
      </c>
    </row>
    <row r="6" spans="1:23">
      <c r="A6" s="71" t="s">
        <v>297</v>
      </c>
      <c r="B6" s="71" t="s">
        <v>297</v>
      </c>
      <c r="C6" s="71" t="s">
        <v>297</v>
      </c>
      <c r="D6" s="71" t="s">
        <v>297</v>
      </c>
      <c r="E6" s="71" t="s">
        <v>297</v>
      </c>
      <c r="F6" s="71" t="s">
        <v>297</v>
      </c>
      <c r="G6" s="71" t="s">
        <v>297</v>
      </c>
      <c r="H6" s="71" t="s">
        <v>297</v>
      </c>
      <c r="I6" s="71" t="s">
        <v>297</v>
      </c>
      <c r="J6" s="71" t="s">
        <v>297</v>
      </c>
      <c r="K6" s="71" t="s">
        <v>298</v>
      </c>
      <c r="L6" s="71" t="s">
        <v>55</v>
      </c>
      <c r="M6" s="71" t="s">
        <v>53</v>
      </c>
      <c r="N6" s="71" t="s">
        <v>295</v>
      </c>
      <c r="O6" s="71" t="s">
        <v>294</v>
      </c>
      <c r="P6" s="71" t="s">
        <v>350</v>
      </c>
      <c r="Q6" s="71" t="s">
        <v>56</v>
      </c>
      <c r="R6" s="71" t="s">
        <v>57</v>
      </c>
      <c r="S6" s="71" t="s">
        <v>58</v>
      </c>
      <c r="T6" s="71" t="s">
        <v>59</v>
      </c>
      <c r="U6" s="71" t="s">
        <v>60</v>
      </c>
      <c r="V6" s="71" t="s">
        <v>61</v>
      </c>
      <c r="W6" s="71" t="s">
        <v>62</v>
      </c>
    </row>
    <row r="7" spans="1:23">
      <c r="B7" s="271"/>
      <c r="C7" s="271"/>
      <c r="D7" s="271"/>
      <c r="E7" s="271"/>
      <c r="F7" s="271"/>
      <c r="H7" s="271"/>
      <c r="K7" t="str">
        <f>CONCATENATE("P-",A7,"-",B7,"-",C7,"-",D7,"-",E7,"-",F7,"-",G7,"-",H7,"-",I7,"-",J7)</f>
        <v>P----------</v>
      </c>
      <c r="M7" s="39"/>
      <c r="N7" s="22"/>
      <c r="O7" s="22"/>
      <c r="P7" s="22"/>
      <c r="Q7" s="22"/>
      <c r="R7" s="22"/>
      <c r="S7" s="22"/>
      <c r="T7" s="22"/>
      <c r="U7" s="39">
        <f>SUM(M7+Q7+R7+S7+T7)</f>
        <v>0</v>
      </c>
      <c r="W7" s="280" t="e">
        <f>U7/V7</f>
        <v>#DIV/0!</v>
      </c>
    </row>
    <row r="8" spans="1:23" s="271" customFormat="1">
      <c r="M8" s="39"/>
      <c r="N8" s="22"/>
      <c r="O8" s="22"/>
      <c r="P8" s="22"/>
      <c r="Q8" s="22"/>
      <c r="R8" s="22"/>
      <c r="S8" s="22"/>
      <c r="T8" s="22"/>
      <c r="U8" s="22"/>
      <c r="V8" s="22"/>
      <c r="W8" s="41"/>
    </row>
    <row r="9" spans="1:23">
      <c r="A9" s="6" t="s">
        <v>256</v>
      </c>
      <c r="B9" s="9" t="s">
        <v>466</v>
      </c>
      <c r="C9" s="271"/>
      <c r="D9" s="40"/>
      <c r="E9" s="40"/>
      <c r="F9" s="22"/>
      <c r="G9" s="22"/>
      <c r="H9" s="22"/>
      <c r="I9" s="22"/>
      <c r="J9" s="22"/>
      <c r="K9" s="22"/>
      <c r="L9" s="22"/>
      <c r="M9" s="22"/>
      <c r="N9" s="22"/>
      <c r="O9" s="22"/>
      <c r="P9" s="22"/>
      <c r="Q9" s="41"/>
      <c r="R9" s="22"/>
    </row>
    <row r="10" spans="1:23">
      <c r="A10" s="11" t="s">
        <v>297</v>
      </c>
      <c r="B10" s="10" t="s">
        <v>473</v>
      </c>
      <c r="C10" s="10"/>
      <c r="D10" s="10"/>
      <c r="E10" s="10"/>
    </row>
    <row r="11" spans="1:23">
      <c r="A11" s="192" t="s">
        <v>298</v>
      </c>
      <c r="B11" s="10" t="s">
        <v>296</v>
      </c>
      <c r="C11" s="10"/>
      <c r="D11" s="10"/>
      <c r="E11" s="10"/>
    </row>
    <row r="12" spans="1:23">
      <c r="A12" s="11" t="s">
        <v>55</v>
      </c>
      <c r="B12" s="10" t="s">
        <v>239</v>
      </c>
      <c r="C12" s="10"/>
      <c r="D12" s="10"/>
      <c r="E12" s="10"/>
    </row>
    <row r="13" spans="1:23">
      <c r="A13" s="11" t="s">
        <v>53</v>
      </c>
      <c r="B13" s="10" t="s">
        <v>310</v>
      </c>
      <c r="C13" s="10"/>
      <c r="D13" s="10"/>
      <c r="E13" s="10"/>
      <c r="F13" s="12"/>
      <c r="G13" s="12"/>
      <c r="H13" s="12"/>
      <c r="I13" s="12"/>
      <c r="J13" s="12"/>
    </row>
    <row r="14" spans="1:23">
      <c r="A14" s="11" t="s">
        <v>295</v>
      </c>
      <c r="B14" s="10" t="s">
        <v>351</v>
      </c>
      <c r="C14" s="10"/>
      <c r="D14" s="10"/>
      <c r="E14" s="10"/>
      <c r="F14" s="12"/>
      <c r="G14" s="12"/>
      <c r="H14" s="12"/>
      <c r="I14" s="12"/>
      <c r="J14" s="12"/>
    </row>
    <row r="15" spans="1:23">
      <c r="A15" s="11" t="s">
        <v>294</v>
      </c>
      <c r="B15" s="10" t="s">
        <v>352</v>
      </c>
      <c r="C15" s="10"/>
      <c r="D15" s="10"/>
      <c r="E15" s="10"/>
      <c r="F15" s="12"/>
      <c r="G15" s="12"/>
      <c r="H15" s="12"/>
      <c r="I15" s="12"/>
      <c r="J15" s="12"/>
    </row>
    <row r="16" spans="1:23">
      <c r="A16" s="11" t="s">
        <v>350</v>
      </c>
      <c r="B16" s="10" t="s">
        <v>443</v>
      </c>
      <c r="C16" s="10"/>
      <c r="D16" s="10"/>
      <c r="E16" s="10"/>
      <c r="F16" s="12"/>
      <c r="G16" s="12"/>
      <c r="H16" s="12"/>
      <c r="I16" s="12"/>
      <c r="J16" s="12"/>
    </row>
    <row r="17" spans="1:5">
      <c r="A17" s="11" t="s">
        <v>56</v>
      </c>
      <c r="B17" s="10" t="s">
        <v>314</v>
      </c>
      <c r="C17" s="10"/>
      <c r="D17" s="10"/>
      <c r="E17" s="10"/>
    </row>
    <row r="18" spans="1:5">
      <c r="A18" s="11" t="s">
        <v>57</v>
      </c>
      <c r="B18" s="10" t="s">
        <v>311</v>
      </c>
      <c r="C18" s="10"/>
      <c r="D18" s="10"/>
      <c r="E18" s="10"/>
    </row>
    <row r="19" spans="1:5">
      <c r="A19" s="11" t="s">
        <v>58</v>
      </c>
      <c r="B19" s="10" t="s">
        <v>312</v>
      </c>
      <c r="C19" s="10"/>
      <c r="D19" s="10"/>
      <c r="E19" s="10"/>
    </row>
    <row r="20" spans="1:5">
      <c r="A20" s="11" t="s">
        <v>59</v>
      </c>
      <c r="B20" s="10" t="s">
        <v>313</v>
      </c>
      <c r="C20" s="10"/>
      <c r="D20" s="10"/>
      <c r="E20" s="10"/>
    </row>
    <row r="21" spans="1:5">
      <c r="A21" s="11" t="s">
        <v>60</v>
      </c>
      <c r="B21" s="10" t="s">
        <v>244</v>
      </c>
      <c r="C21" s="10"/>
      <c r="D21" s="10"/>
      <c r="E21" s="10"/>
    </row>
    <row r="22" spans="1:5">
      <c r="A22" s="11" t="s">
        <v>61</v>
      </c>
      <c r="B22" s="10" t="s">
        <v>242</v>
      </c>
      <c r="C22" s="10"/>
      <c r="D22" s="10"/>
      <c r="E22" s="10"/>
    </row>
    <row r="23" spans="1:5">
      <c r="A23" s="11" t="s">
        <v>62</v>
      </c>
      <c r="B23" s="10" t="s">
        <v>243</v>
      </c>
      <c r="C23" s="10"/>
      <c r="D23" s="10"/>
      <c r="E23" s="10"/>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B11" sqref="B11"/>
    </sheetView>
  </sheetViews>
  <sheetFormatPr defaultRowHeight="13.2"/>
  <cols>
    <col min="1" max="6" width="23.5546875" customWidth="1"/>
  </cols>
  <sheetData>
    <row r="1" spans="1:6" ht="17.399999999999999">
      <c r="A1" s="3" t="s">
        <v>0</v>
      </c>
      <c r="B1" s="3"/>
      <c r="C1" s="3"/>
    </row>
    <row r="2" spans="1:6" ht="17.399999999999999">
      <c r="A2" s="4"/>
      <c r="B2" s="4"/>
      <c r="C2" s="4"/>
    </row>
    <row r="3" spans="1:6" ht="17.399999999999999">
      <c r="A3" s="5" t="s">
        <v>218</v>
      </c>
      <c r="B3" s="5"/>
      <c r="C3" s="5"/>
    </row>
    <row r="5" spans="1:6">
      <c r="A5" s="27"/>
      <c r="B5" s="27"/>
      <c r="C5" s="27"/>
      <c r="D5" s="27"/>
      <c r="E5" s="27"/>
    </row>
    <row r="6" spans="1:6" ht="28.5" customHeight="1">
      <c r="A6" s="153" t="s">
        <v>226</v>
      </c>
      <c r="B6" s="153" t="s">
        <v>229</v>
      </c>
      <c r="C6" s="153" t="s">
        <v>308</v>
      </c>
      <c r="D6" s="153" t="s">
        <v>228</v>
      </c>
      <c r="E6" s="153" t="s">
        <v>227</v>
      </c>
      <c r="F6" s="49"/>
    </row>
    <row r="7" spans="1:6">
      <c r="A7" s="71" t="s">
        <v>54</v>
      </c>
      <c r="B7" s="71" t="s">
        <v>55</v>
      </c>
      <c r="C7" s="71" t="s">
        <v>53</v>
      </c>
      <c r="D7" s="71" t="s">
        <v>56</v>
      </c>
      <c r="E7" s="71" t="s">
        <v>57</v>
      </c>
    </row>
    <row r="8" spans="1:6">
      <c r="C8" t="s">
        <v>306</v>
      </c>
    </row>
    <row r="10" spans="1:6">
      <c r="A10" s="11" t="s">
        <v>1</v>
      </c>
      <c r="B10" s="10" t="s">
        <v>233</v>
      </c>
      <c r="C10" s="10"/>
    </row>
    <row r="11" spans="1:6">
      <c r="A11" s="156" t="s">
        <v>2</v>
      </c>
      <c r="B11" s="13" t="s">
        <v>232</v>
      </c>
      <c r="C11" s="13"/>
    </row>
    <row r="12" spans="1:6">
      <c r="A12" s="156" t="s">
        <v>3</v>
      </c>
      <c r="B12" t="s">
        <v>309</v>
      </c>
      <c r="C12" s="13"/>
    </row>
    <row r="13" spans="1:6">
      <c r="A13" s="156" t="s">
        <v>4</v>
      </c>
      <c r="B13" s="13" t="s">
        <v>234</v>
      </c>
      <c r="C13" s="13"/>
    </row>
    <row r="14" spans="1:6">
      <c r="A14" s="156" t="s">
        <v>5</v>
      </c>
      <c r="B14" s="13" t="s">
        <v>231</v>
      </c>
    </row>
    <row r="15" spans="1:6">
      <c r="A15" s="27"/>
      <c r="B15" s="27"/>
      <c r="C15" s="27"/>
      <c r="D15" s="27"/>
      <c r="E15" s="27"/>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topLeftCell="A7" workbookViewId="0">
      <selection activeCell="B22" sqref="B22"/>
    </sheetView>
  </sheetViews>
  <sheetFormatPr defaultColWidth="9" defaultRowHeight="13.2"/>
  <cols>
    <col min="1" max="1" width="15.109375" style="28" customWidth="1"/>
    <col min="2" max="4" width="18.5546875" style="28" customWidth="1"/>
    <col min="5" max="16384" width="9" style="28"/>
  </cols>
  <sheetData>
    <row r="1" spans="1:4" ht="17.399999999999999">
      <c r="A1" s="38" t="s">
        <v>0</v>
      </c>
    </row>
    <row r="2" spans="1:4" ht="17.399999999999999">
      <c r="A2" s="37"/>
    </row>
    <row r="3" spans="1:4" ht="17.399999999999999">
      <c r="A3" s="36" t="s">
        <v>218</v>
      </c>
    </row>
    <row r="6" spans="1:4" ht="26.4">
      <c r="A6" s="32"/>
      <c r="B6" s="32" t="s">
        <v>237</v>
      </c>
      <c r="C6" s="32" t="s">
        <v>220</v>
      </c>
    </row>
    <row r="7" spans="1:4" ht="47.25" customHeight="1">
      <c r="A7" s="34" t="s">
        <v>216</v>
      </c>
      <c r="B7" s="35">
        <f>'B-4 Upwards sales'!B9</f>
        <v>0</v>
      </c>
      <c r="C7" s="205" t="s">
        <v>219</v>
      </c>
    </row>
    <row r="8" spans="1:4" ht="47.25" customHeight="1">
      <c r="A8" s="34" t="s">
        <v>110</v>
      </c>
      <c r="B8" s="35">
        <f>SUM('G-4.1 SG&amp;A listing'!E:E)</f>
        <v>0</v>
      </c>
      <c r="C8" s="205" t="s">
        <v>307</v>
      </c>
    </row>
    <row r="9" spans="1:4" ht="47.25" customHeight="1">
      <c r="A9" s="34" t="s">
        <v>217</v>
      </c>
      <c r="B9" s="33" t="e">
        <f>B8/B7</f>
        <v>#DIV/0!</v>
      </c>
      <c r="C9" s="205" t="s">
        <v>230</v>
      </c>
    </row>
    <row r="12" spans="1:4" ht="26.4">
      <c r="A12" s="32" t="s">
        <v>235</v>
      </c>
      <c r="B12" s="32" t="s">
        <v>236</v>
      </c>
      <c r="C12" s="32" t="s">
        <v>238</v>
      </c>
      <c r="D12" s="32" t="s">
        <v>109</v>
      </c>
    </row>
    <row r="13" spans="1:4">
      <c r="A13" s="204" t="s">
        <v>54</v>
      </c>
      <c r="B13" s="204" t="s">
        <v>55</v>
      </c>
      <c r="C13" s="204" t="s">
        <v>53</v>
      </c>
      <c r="D13" s="204" t="s">
        <v>56</v>
      </c>
    </row>
    <row r="14" spans="1:4">
      <c r="B14" s="31"/>
      <c r="C14" s="31"/>
      <c r="D14" s="31" t="e">
        <f>B14*$B$9/C14</f>
        <v>#DIV/0!</v>
      </c>
    </row>
    <row r="16" spans="1:4">
      <c r="A16" s="206" t="s">
        <v>1</v>
      </c>
      <c r="B16" s="30" t="s">
        <v>328</v>
      </c>
    </row>
    <row r="17" spans="1:2">
      <c r="A17" s="207" t="s">
        <v>2</v>
      </c>
      <c r="B17" s="29" t="s">
        <v>325</v>
      </c>
    </row>
    <row r="18" spans="1:2">
      <c r="A18" s="207" t="s">
        <v>3</v>
      </c>
      <c r="B18" s="29" t="s">
        <v>326</v>
      </c>
    </row>
    <row r="19" spans="1:2">
      <c r="A19" s="207" t="s">
        <v>4</v>
      </c>
      <c r="B19" s="29" t="s">
        <v>327</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6a3660c5-15bd-4052-a0a1-6237663b7600</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Investigation</TermName>
          <TermId xmlns="http://schemas.microsoft.com/office/infopath/2007/PartnerControls">1d69ac64-1b19-474f-be8a-bc2c21ab078f</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b55870f0-dbe8-4b58-8e5f-70df10cc9f9a</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50</Value>
      <Value>53</Value>
      <Value>11</Value>
      <Value>3189</Value>
      <Value>2916</Value>
      <Value>3186</Value>
      <Value>1093</Value>
      <Value>394</Value>
      <Value>206</Value>
      <Value>1091</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For Official Use Only</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X37KMNPMRHAR-1381743848-8184</_dlc_DocId>
    <_dlc_DocIdUrl xmlns="5d55e9dd-4cea-4593-8805-904a126b9efb">
      <Url>https://dochub/div/antidumpingcommission/businessfunctions/operations/steelproducts/investigations/_layouts/15/DocIdRedir.aspx?ID=X37KMNPMRHAR-1381743848-8184</Url>
      <Description>X37KMNPMRHAR-1381743848-8184</Description>
    </_dlc_DocIdUrl>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Precision Pipe and Tube</TermName>
          <TermId xmlns="http://schemas.microsoft.com/office/infopath/2007/PartnerControls">6630d8d8-6566-494b-b632-857003086c81</TermId>
        </TermInfo>
      </Terms>
    </e1a8023ac9bd4d13a46790ba8a934c2f>
    <fed433c90bd444998726ebeea3584a59 xmlns="5d55e9dd-4cea-4593-8805-904a126b9efb">
      <Terms xmlns="http://schemas.microsoft.com/office/infopath/2007/PartnerControls">
        <TermInfo xmlns="http://schemas.microsoft.com/office/infopath/2007/PartnerControls">
          <TermName xmlns="http://schemas.microsoft.com/office/infopath/2007/PartnerControls">Multiple</TermName>
          <TermId xmlns="http://schemas.microsoft.com/office/infopath/2007/PartnerControls">97e55adb-c52e-430a-9ee0-c7f260c5842c</TermId>
        </TermInfo>
      </Term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Vietnam</TermName>
          <TermId xmlns="http://schemas.microsoft.com/office/infopath/2007/PartnerControls">6a225eba-02e1-48be-a300-050c857bf29c</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550</DocHub_CaseNumber>
    <b3318d1e01eb4610a351b730b44661e9 xmlns="5d55e9dd-4cea-4593-8805-904a126b9efb">
      <Terms xmlns="http://schemas.microsoft.com/office/infopath/2007/PartnerControls"/>
    </b3318d1e01eb4610a351b730b44661e9>
    <ecb3b0d026e346229db3a0eefecebd00 xmlns="5d55e9dd-4cea-4593-8805-904a126b9efb">
      <Terms xmlns="http://schemas.microsoft.com/office/infopath/2007/PartnerControls">
        <TermInfo xmlns="http://schemas.microsoft.com/office/infopath/2007/PartnerControls">
          <TermName xmlns="http://schemas.microsoft.com/office/infopath/2007/PartnerControls">Attachment</TermName>
          <TermId xmlns="http://schemas.microsoft.com/office/infopath/2007/PartnerControls">b3b98d18-7443-4aad-8e3e-bc655e4ae7c8</TermId>
        </TermInfo>
      </Terms>
    </ecb3b0d026e346229db3a0eefecebd00>
    <IconOverlay xmlns="http://schemas.microsoft.com/sharepoint/v4" xsi:nil="true"/>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FDBC42C64642E4882346DE2350E9A7A" ma:contentTypeVersion="61" ma:contentTypeDescription="Create a new document." ma:contentTypeScope="" ma:versionID="c9a4feff2189502e0945091218b25658">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7142e246bdf90d5a664b32cdc4314a83"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F772A6-D807-47BB-9654-C9AA094C50AA}">
  <ds:schemaRefs>
    <ds:schemaRef ds:uri="http://schemas.microsoft.com/sharepoint/v4"/>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purl.org/dc/terms/"/>
    <ds:schemaRef ds:uri="5d55e9dd-4cea-4593-8805-904a126b9efb"/>
    <ds:schemaRef ds:uri="http://purl.org/dc/dcmitype/"/>
    <ds:schemaRef ds:uri="http://schemas.openxmlformats.org/package/2006/metadata/core-propertie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D91F2CA5-6C0B-4017-B0F4-E2F9069E5FC1}"/>
</file>

<file path=customXml/itemProps3.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4.xml><?xml version="1.0" encoding="utf-8"?>
<ds:datastoreItem xmlns:ds="http://schemas.openxmlformats.org/officeDocument/2006/customXml" ds:itemID="{6D14D08C-B507-42B9-8010-0260D11F8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B-2 Australian sales</vt:lpstr>
      <vt:lpstr>B-4 Upwards sales</vt:lpstr>
      <vt:lpstr>B-5 Upwards selling expenses</vt:lpstr>
      <vt:lpstr>B-6 Historical sales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G7.4 Raw material purchases</vt:lpstr>
      <vt:lpstr>G-8 Upwards costs</vt:lpstr>
      <vt:lpstr>G-9 Capacity Utilisation</vt:lpstr>
      <vt:lpstr>L-1 Company Turnover</vt:lpstr>
      <vt:lpstr>L-2 Provision of goods</vt:lpstr>
      <vt:lpstr>L-3 Income Tax</vt:lpstr>
      <vt:lpstr>L-4 Grants</vt:lpstr>
      <vt:lpstr>L-5 VAT and tariff transactions</vt:lpstr>
      <vt:lpstr>L-6 Preferential Loans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 Louisa</dc:creator>
  <cp:lastModifiedBy>Hawke, Corey</cp:lastModifiedBy>
  <cp:lastPrinted>2017-08-18T04:47:26Z</cp:lastPrinted>
  <dcterms:created xsi:type="dcterms:W3CDTF">2000-02-28T05:36:12Z</dcterms:created>
  <dcterms:modified xsi:type="dcterms:W3CDTF">2020-03-24T07:40:38Z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0x0101000FDBC42C64642E4882346DE2350E9A7A</vt:lpwstr>
  </property>
  <property fmtid="{D5CDD505-2E9C-101B-9397-08002B2CF9AE}" pid="3" name="_dlc_DocIdItemGuid">
    <vt:lpwstr>3d5feba2-5ef7-434c-bb16-ace5cce80cd6</vt:lpwstr>
  </property>
  <property fmtid="{D5CDD505-2E9C-101B-9397-08002B2CF9AE}" pid="4" name="DocHub_Year">
    <vt:lpwstr>3186;#2020|6a3660c5-15bd-4052-a0a1-6237663b7600</vt:lpwstr>
  </property>
  <property fmtid="{D5CDD505-2E9C-101B-9397-08002B2CF9AE}" pid="5" name="DocHub_DocumentType">
    <vt:lpwstr>206;#Questionnaire|c725ebab-79e6-46da-aab1-b09883062aed</vt:lpwstr>
  </property>
  <property fmtid="{D5CDD505-2E9C-101B-9397-08002B2CF9AE}" pid="6" name="DocHub_SecurityClassification">
    <vt:lpwstr>11;#For Official Use Only|11f6fb0b-52ce-4109-8f7f-521b2a62f692</vt:lpwstr>
  </property>
  <property fmtid="{D5CDD505-2E9C-101B-9397-08002B2CF9AE}" pid="7" name="DocHub_CaseType">
    <vt:lpwstr>53;#Investigation|1d69ac64-1b19-474f-be8a-bc2c21ab078f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1093;#Attachment|b3b98d18-7443-4aad-8e3e-bc655e4ae7c8</vt:lpwstr>
  </property>
  <property fmtid="{D5CDD505-2E9C-101B-9397-08002B2CF9AE}" pid="14" name="DocHub_Entity">
    <vt:lpwstr>2916;#Multiple|97e55adb-c52e-430a-9ee0-c7f260c5842c</vt:lpwstr>
  </property>
  <property fmtid="{D5CDD505-2E9C-101B-9397-08002B2CF9AE}" pid="15" name="Report Type">
    <vt:lpwstr/>
  </property>
  <property fmtid="{D5CDD505-2E9C-101B-9397-08002B2CF9AE}" pid="16" name="DocHub_Goods">
    <vt:lpwstr>3189;#Precision Pipe and Tube|6630d8d8-6566-494b-b632-857003086c81</vt:lpwstr>
  </property>
  <property fmtid="{D5CDD505-2E9C-101B-9397-08002B2CF9AE}" pid="17" name="DocHub_Country">
    <vt:lpwstr>394;#Vietnam|6a225eba-02e1-48be-a300-050c857bf29c</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