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cuments\542\"/>
    </mc:Choice>
  </mc:AlternateContent>
  <bookViews>
    <workbookView xWindow="-15" yWindow="-15" windowWidth="28830" windowHeight="6405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G5" i="2" l="1"/>
  <c r="L5" i="2" l="1"/>
  <c r="V5" i="2"/>
  <c r="R5" i="2"/>
  <c r="W5" i="2" l="1"/>
</calcChain>
</file>

<file path=xl/sharedStrings.xml><?xml version="1.0" encoding="utf-8"?>
<sst xmlns="http://schemas.openxmlformats.org/spreadsheetml/2006/main" count="110" uniqueCount="104">
  <si>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</si>
  <si>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</si>
  <si>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</si>
  <si>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</si>
  <si>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</si>
  <si>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</si>
  <si>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</si>
  <si>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</si>
  <si>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</si>
  <si>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</si>
  <si>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</si>
  <si>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</si>
  <si>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</si>
  <si>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</si>
  <si>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</si>
  <si>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</si>
  <si>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</si>
  <si>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</si>
  <si>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</si>
  <si>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</si>
  <si>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</si>
  <si>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</si>
  <si>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</si>
  <si>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</si>
  <si>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</si>
  <si>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</si>
  <si>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</si>
  <si>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</si>
  <si>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</si>
  <si>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</si>
  <si>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</si>
  <si>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</si>
  <si>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</si>
  <si>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</si>
  <si>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</si>
  <si>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</si>
  <si>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</si>
  <si>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</si>
  <si>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</si>
  <si>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</si>
  <si>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</si>
  <si>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</si>
  <si>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</si>
  <si>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</si>
  <si>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</si>
  <si>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</si>
  <si>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</si>
  <si>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</si>
  <si>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</si>
  <si>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</si>
  <si>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</si>
  <si>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</si>
  <si>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</si>
  <si>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</si>
  <si>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</si>
  <si>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</si>
  <si>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</si>
  <si>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</si>
  <si>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</si>
  <si>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</si>
  <si>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</si>
  <si>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</si>
  <si>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</si>
  <si>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</si>
  <si>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</si>
  <si>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</si>
  <si>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</si>
  <si>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</si>
  <si>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</si>
  <si>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</si>
  <si>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</si>
  <si>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</si>
  <si>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</si>
  <si>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</si>
  <si>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</si>
  <si>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</si>
  <si>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</si>
  <si>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</si>
  <si>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</si>
  <si>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</si>
  <si>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</si>
  <si>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</si>
  <si>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</si>
  <si>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</si>
  <si>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</si>
  <si>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</si>
  <si>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</si>
  <si>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</si>
  <si>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</si>
  <si>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</si>
  <si>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</si>
  <si>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</si>
  <si>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</si>
  <si>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</si>
  <si>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</si>
  <si>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</si>
  <si>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Quantity (kg)</t>
  </si>
  <si>
    <t xml:space="preserve">Unit profit for shipment ($A/kg)  </t>
  </si>
  <si>
    <t>Unit importation costs ($AU/kg)</t>
  </si>
  <si>
    <t xml:space="preserve">FOB Price ($AU/kg)  </t>
  </si>
  <si>
    <t>Invoice price ($AU/kg)</t>
  </si>
  <si>
    <t>Aluminium micro-extrusions - the People's Republic of China</t>
  </si>
  <si>
    <t>Form</t>
  </si>
  <si>
    <t>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</si>
</sst>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2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11" fillId="0" borderId="0" xfId="0" applyFont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>
      <selection activeCell="B7" sqref="B7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39</v>
      </c>
      <c r="B1" s="22"/>
      <c r="C1" s="2"/>
    </row>
    <row r="2" spans="1:14" x14ac:dyDescent="0.25">
      <c r="A2" s="46" t="s">
        <v>101</v>
      </c>
      <c r="B2" s="22"/>
      <c r="C2" s="2"/>
    </row>
    <row r="3" spans="1:14" ht="15" x14ac:dyDescent="0.2">
      <c r="A3" s="14"/>
      <c r="B3" s="14"/>
      <c r="C3" s="2"/>
    </row>
    <row r="4" spans="1:14" ht="15.75" x14ac:dyDescent="0.25">
      <c r="A4" s="15" t="s">
        <v>9</v>
      </c>
      <c r="B4" s="15"/>
      <c r="C4" s="2"/>
    </row>
    <row r="5" spans="1:14" ht="15" x14ac:dyDescent="0.2">
      <c r="A5" s="16"/>
      <c r="B5" s="16"/>
      <c r="C5" s="2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47</v>
      </c>
      <c r="B7" s="17"/>
      <c r="C7" s="1"/>
    </row>
    <row r="8" spans="1:14" ht="15" x14ac:dyDescent="0.2">
      <c r="A8" s="17" t="s">
        <v>48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75" x14ac:dyDescent="0.2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50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51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52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17" t="s">
        <v>96</v>
      </c>
      <c r="B23" s="17"/>
      <c r="C23" s="6"/>
    </row>
    <row r="24" spans="1:14" ht="15" x14ac:dyDescent="0.2">
      <c r="A24" s="17" t="s">
        <v>16</v>
      </c>
      <c r="B24" s="17"/>
      <c r="C24" s="6"/>
    </row>
    <row r="25" spans="1:14" ht="15" x14ac:dyDescent="0.2">
      <c r="A25" s="17" t="s">
        <v>14</v>
      </c>
      <c r="B25" s="17"/>
      <c r="C25" s="7"/>
    </row>
    <row r="26" spans="1:14" ht="15" x14ac:dyDescent="0.2">
      <c r="A26" s="17" t="s">
        <v>32</v>
      </c>
      <c r="B26" s="17"/>
      <c r="C26" s="7"/>
    </row>
    <row r="27" spans="1:14" ht="15" x14ac:dyDescent="0.2">
      <c r="A27" s="17" t="s">
        <v>7</v>
      </c>
      <c r="B27" s="17"/>
      <c r="C27" s="7"/>
    </row>
    <row r="28" spans="1:14" ht="15" x14ac:dyDescent="0.2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17" t="s">
        <v>100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71</v>
      </c>
      <c r="B32" s="16"/>
    </row>
    <row r="33" spans="1:3" ht="15" x14ac:dyDescent="0.2">
      <c r="A33" s="17" t="s">
        <v>72</v>
      </c>
      <c r="B33" s="16"/>
    </row>
    <row r="34" spans="1:3" ht="15" x14ac:dyDescent="0.2">
      <c r="A34" s="17" t="s">
        <v>79</v>
      </c>
      <c r="B34" s="16"/>
    </row>
    <row r="35" spans="1:3" ht="15" x14ac:dyDescent="0.2">
      <c r="A35" s="17" t="s">
        <v>80</v>
      </c>
      <c r="B35" s="16"/>
    </row>
    <row r="36" spans="1:3" ht="15" x14ac:dyDescent="0.2">
      <c r="A36" s="17" t="s">
        <v>73</v>
      </c>
      <c r="B36" s="16"/>
    </row>
    <row r="37" spans="1:3" ht="15" x14ac:dyDescent="0.2">
      <c r="A37" s="17" t="s">
        <v>74</v>
      </c>
      <c r="B37" s="16"/>
    </row>
    <row r="38" spans="1:3" ht="15" x14ac:dyDescent="0.2">
      <c r="A38" s="17" t="s">
        <v>99</v>
      </c>
      <c r="B38" s="16"/>
    </row>
    <row r="39" spans="1:3" ht="15" x14ac:dyDescent="0.2">
      <c r="A39" s="17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17" t="s">
        <v>26</v>
      </c>
      <c r="B41" s="17"/>
      <c r="C41" s="3"/>
    </row>
    <row r="42" spans="1:3" ht="15" x14ac:dyDescent="0.2">
      <c r="A42" s="17" t="s">
        <v>8</v>
      </c>
      <c r="B42" s="17"/>
      <c r="C42" s="3"/>
    </row>
    <row r="43" spans="1:3" ht="15" x14ac:dyDescent="0.2">
      <c r="A43" s="17" t="s">
        <v>75</v>
      </c>
      <c r="B43" s="17"/>
      <c r="C43" s="3"/>
    </row>
    <row r="44" spans="1:3" ht="15" x14ac:dyDescent="0.2">
      <c r="A44" s="17" t="s">
        <v>22</v>
      </c>
      <c r="B44" s="17"/>
      <c r="C44" s="3"/>
    </row>
    <row r="45" spans="1:3" ht="15" x14ac:dyDescent="0.2">
      <c r="A45" s="17" t="s">
        <v>55</v>
      </c>
      <c r="B45" s="17"/>
      <c r="C45" s="10"/>
    </row>
    <row r="46" spans="1:3" ht="15" x14ac:dyDescent="0.2">
      <c r="A46" s="17" t="s">
        <v>56</v>
      </c>
      <c r="B46" s="17"/>
      <c r="C46" s="10"/>
    </row>
    <row r="47" spans="1:3" ht="14.25" customHeight="1" x14ac:dyDescent="0.2">
      <c r="A47" s="17" t="s">
        <v>12</v>
      </c>
      <c r="B47" s="17"/>
      <c r="C47" s="3"/>
    </row>
    <row r="48" spans="1:3" ht="15" x14ac:dyDescent="0.2">
      <c r="A48" s="17" t="s">
        <v>17</v>
      </c>
      <c r="B48" s="17"/>
      <c r="C48" s="3"/>
    </row>
    <row r="49" spans="1:14" ht="15" x14ac:dyDescent="0.2">
      <c r="A49" s="17" t="s">
        <v>27</v>
      </c>
      <c r="B49" s="17"/>
      <c r="C49" s="3"/>
    </row>
    <row r="50" spans="1:14" ht="15" x14ac:dyDescent="0.2">
      <c r="A50" s="17" t="s">
        <v>21</v>
      </c>
      <c r="B50" s="17"/>
      <c r="C50" s="3"/>
    </row>
    <row r="51" spans="1:14" ht="15.75" x14ac:dyDescent="0.2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8" t="s">
        <v>98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">
      <c r="A53" s="17"/>
      <c r="B53" s="17"/>
      <c r="C53" s="3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17" t="s">
        <v>76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">
      <c r="A59" s="16"/>
      <c r="B59" s="16"/>
      <c r="C59" s="2"/>
    </row>
    <row r="60" spans="1:14" ht="15.75" x14ac:dyDescent="0.25">
      <c r="A60" s="15" t="s">
        <v>57</v>
      </c>
      <c r="B60" s="15"/>
      <c r="C60" s="2"/>
    </row>
    <row r="61" spans="1:14" ht="15.75" x14ac:dyDescent="0.25">
      <c r="A61" s="17" t="s">
        <v>58</v>
      </c>
      <c r="B61" s="15"/>
      <c r="C61" s="2"/>
    </row>
    <row r="62" spans="1:14" ht="15.75" x14ac:dyDescent="0.25">
      <c r="A62" s="17" t="s">
        <v>59</v>
      </c>
      <c r="B62" s="15"/>
      <c r="C62" s="2"/>
    </row>
    <row r="63" spans="1:14" ht="15.75" x14ac:dyDescent="0.25">
      <c r="A63" s="17" t="s">
        <v>60</v>
      </c>
      <c r="B63" s="15"/>
      <c r="C63" s="2"/>
    </row>
    <row r="64" spans="1:14" ht="15.75" x14ac:dyDescent="0.25">
      <c r="A64" s="17" t="s">
        <v>61</v>
      </c>
      <c r="B64" s="15"/>
      <c r="C64" s="2"/>
    </row>
    <row r="65" spans="1:14" ht="15.75" x14ac:dyDescent="0.25">
      <c r="A65" s="17"/>
      <c r="B65" s="15"/>
      <c r="C65" s="2"/>
    </row>
    <row r="66" spans="1:14" ht="15.75" x14ac:dyDescent="0.25">
      <c r="A66" s="17" t="s">
        <v>62</v>
      </c>
      <c r="B66" s="15"/>
      <c r="C66" s="2"/>
    </row>
    <row r="67" spans="1:14" ht="15.75" x14ac:dyDescent="0.25">
      <c r="A67" s="17" t="s">
        <v>63</v>
      </c>
      <c r="B67" s="15"/>
      <c r="C67" s="2"/>
    </row>
    <row r="68" spans="1:14" ht="15.75" x14ac:dyDescent="0.25">
      <c r="A68" s="17" t="s">
        <v>64</v>
      </c>
      <c r="B68" s="15"/>
      <c r="C68" s="2"/>
    </row>
    <row r="69" spans="1:14" ht="15.75" x14ac:dyDescent="0.25">
      <c r="A69" s="17" t="s">
        <v>65</v>
      </c>
      <c r="B69" s="15"/>
      <c r="C69" s="2"/>
    </row>
    <row r="70" spans="1:14" ht="15.75" x14ac:dyDescent="0.25">
      <c r="A70" s="17"/>
      <c r="B70" s="15"/>
      <c r="C70" s="2"/>
    </row>
    <row r="71" spans="1:14" ht="15.75" x14ac:dyDescent="0.2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">
      <c r="A73" s="17"/>
      <c r="B73" s="17"/>
      <c r="C73" s="2"/>
    </row>
    <row r="74" spans="1:14" ht="15.75" x14ac:dyDescent="0.25">
      <c r="A74" s="15" t="s">
        <v>68</v>
      </c>
      <c r="B74" s="18"/>
      <c r="C74" s="2"/>
    </row>
    <row r="75" spans="1:14" ht="15" x14ac:dyDescent="0.2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">
      <c r="A76" s="17" t="s">
        <v>97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">
      <c r="A78" s="19"/>
      <c r="B78" s="19"/>
    </row>
    <row r="79" spans="1:14" ht="15" x14ac:dyDescent="0.2">
      <c r="A79" s="20"/>
      <c r="B79" s="20"/>
    </row>
    <row r="80" spans="1:14" ht="15" x14ac:dyDescent="0.2">
      <c r="A80" s="20"/>
      <c r="B80" s="20"/>
    </row>
    <row r="81" spans="1:2" ht="15" x14ac:dyDescent="0.2">
      <c r="A81" s="20"/>
      <c r="B81" s="20"/>
    </row>
    <row r="82" spans="1:2" ht="15" x14ac:dyDescent="0.2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A4" sqref="A4"/>
    </sheetView>
  </sheetViews>
  <sheetFormatPr defaultRowHeight="12.75" x14ac:dyDescent="0.2"/>
  <cols>
    <col min="1" max="6" width="31.28515625" customWidth="1"/>
  </cols>
  <sheetData>
    <row r="1" spans="1:6" s="25" customFormat="1" ht="18" x14ac:dyDescent="0.25">
      <c r="A1" s="24" t="s">
        <v>42</v>
      </c>
    </row>
    <row r="3" spans="1:6" ht="15.75" x14ac:dyDescent="0.25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95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Normal="100" workbookViewId="0">
      <selection activeCell="A5" sqref="A5"/>
    </sheetView>
  </sheetViews>
  <sheetFormatPr defaultColWidth="19.85546875" defaultRowHeight="12.75" x14ac:dyDescent="0.2"/>
  <cols>
    <col min="1" max="16384" width="19.85546875" style="27"/>
  </cols>
  <sheetData>
    <row r="1" spans="1:36" s="25" customFormat="1" ht="18" x14ac:dyDescent="0.25">
      <c r="A1" s="24" t="s">
        <v>94</v>
      </c>
    </row>
    <row r="2" spans="1:36" x14ac:dyDescent="0.2">
      <c r="A2" s="26"/>
    </row>
    <row r="4" spans="1:36" ht="25.5" x14ac:dyDescent="0.2">
      <c r="A4" s="31" t="s">
        <v>33</v>
      </c>
      <c r="B4" s="32" t="s">
        <v>81</v>
      </c>
      <c r="C4" s="32" t="s">
        <v>34</v>
      </c>
      <c r="D4" s="32" t="s">
        <v>35</v>
      </c>
      <c r="E4" s="32" t="s">
        <v>102</v>
      </c>
      <c r="F4" s="32" t="s">
        <v>103</v>
      </c>
      <c r="G4" s="32" t="s">
        <v>82</v>
      </c>
      <c r="H4" s="32" t="s">
        <v>83</v>
      </c>
      <c r="I4" s="32" t="s">
        <v>16</v>
      </c>
      <c r="J4" s="32" t="s">
        <v>4</v>
      </c>
      <c r="K4" s="32" t="s">
        <v>5</v>
      </c>
      <c r="L4" s="32" t="s">
        <v>84</v>
      </c>
      <c r="M4" s="32" t="s">
        <v>3</v>
      </c>
      <c r="N4" s="32" t="s">
        <v>90</v>
      </c>
      <c r="O4" s="32" t="s">
        <v>85</v>
      </c>
      <c r="P4" s="32" t="s">
        <v>36</v>
      </c>
      <c r="Q4" s="32" t="s">
        <v>86</v>
      </c>
      <c r="R4" s="32" t="s">
        <v>87</v>
      </c>
      <c r="S4" s="32" t="s">
        <v>91</v>
      </c>
      <c r="T4" s="32" t="s">
        <v>92</v>
      </c>
      <c r="U4" s="32" t="s">
        <v>93</v>
      </c>
      <c r="V4" s="32" t="s">
        <v>88</v>
      </c>
      <c r="W4" s="32" t="s">
        <v>89</v>
      </c>
      <c r="X4" s="32" t="s">
        <v>37</v>
      </c>
      <c r="Y4" s="32" t="s">
        <v>38</v>
      </c>
      <c r="Z4" s="32" t="s">
        <v>2</v>
      </c>
    </row>
    <row r="5" spans="1:36" x14ac:dyDescent="0.2">
      <c r="A5" s="33"/>
      <c r="B5"/>
      <c r="G5" t="str">
        <f>CONCATENATE(E5,"-",F5)</f>
        <v>-</v>
      </c>
      <c r="H5"/>
      <c r="I5"/>
      <c r="J5"/>
      <c r="K5" s="34"/>
      <c r="L5" s="35">
        <f>VALUE(ROUNDUP(MONTH(K5)/12*4,0)*3&amp;"/"&amp;YEAR(K5))</f>
        <v>61</v>
      </c>
      <c r="M5"/>
      <c r="N5"/>
      <c r="O5" s="36"/>
      <c r="P5" s="37"/>
      <c r="Q5" s="38"/>
      <c r="R5" s="38" t="e">
        <f>Q5/P5</f>
        <v>#DIV/0!</v>
      </c>
      <c r="S5" s="38"/>
      <c r="T5" s="38"/>
      <c r="U5" s="38"/>
      <c r="V5" s="38">
        <f>Q5-S5-T5+U5</f>
        <v>0</v>
      </c>
      <c r="W5" s="38" t="e">
        <f>V5/P5</f>
        <v>#DIV/0!</v>
      </c>
    </row>
    <row r="6" spans="1:36" x14ac:dyDescent="0.2">
      <c r="A6" s="33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x14ac:dyDescent="0.2">
      <c r="A7" s="39"/>
      <c r="B7" s="40"/>
      <c r="C7" s="40"/>
      <c r="D7" s="40"/>
      <c r="E7" s="40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x14ac:dyDescent="0.2">
      <c r="A8" s="41"/>
      <c r="B8" s="42"/>
      <c r="C8" s="42"/>
      <c r="D8" s="42"/>
      <c r="E8" s="42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x14ac:dyDescent="0.2">
      <c r="A9" s="39"/>
      <c r="B9" s="40"/>
      <c r="C9" s="42"/>
      <c r="D9" s="42"/>
      <c r="E9" s="42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x14ac:dyDescent="0.2">
      <c r="A10" s="39"/>
      <c r="B10" s="40"/>
      <c r="C10" s="42"/>
      <c r="D10" s="42"/>
      <c r="E10" s="42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x14ac:dyDescent="0.2">
      <c r="A11" s="41"/>
      <c r="B11" s="42"/>
      <c r="C11" s="42"/>
      <c r="D11" s="42"/>
      <c r="E11" s="42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x14ac:dyDescent="0.2">
      <c r="A12" s="41"/>
      <c r="B12" s="42"/>
      <c r="C12" s="42"/>
      <c r="D12" s="42"/>
      <c r="E12" s="42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x14ac:dyDescent="0.2">
      <c r="A13" s="41"/>
      <c r="B13" s="42"/>
      <c r="C13" s="42"/>
      <c r="D13" s="42"/>
      <c r="E13" s="42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x14ac:dyDescent="0.2">
      <c r="A14" s="41"/>
      <c r="B14" s="42"/>
      <c r="C14" s="42"/>
      <c r="D14" s="42"/>
      <c r="E14" s="42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x14ac:dyDescent="0.2">
      <c r="A15" s="41"/>
      <c r="B15" s="42"/>
      <c r="C15" s="42"/>
      <c r="D15" s="42"/>
      <c r="E15" s="4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x14ac:dyDescent="0.2">
      <c r="A16" s="41"/>
      <c r="B16" s="42"/>
      <c r="C16" s="42"/>
      <c r="D16" s="42"/>
      <c r="E16" s="4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:36" x14ac:dyDescent="0.2">
      <c r="A17" s="41"/>
      <c r="B17" s="42"/>
      <c r="C17" s="42"/>
      <c r="D17" s="42"/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x14ac:dyDescent="0.2">
      <c r="A18" s="41"/>
      <c r="B18" s="42"/>
      <c r="C18" s="42"/>
      <c r="D18" s="42"/>
      <c r="E18" s="4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x14ac:dyDescent="0.2">
      <c r="A19" s="41"/>
      <c r="B19" s="42"/>
      <c r="C19" s="42"/>
      <c r="D19" s="42"/>
      <c r="E19" s="4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6" x14ac:dyDescent="0.2">
      <c r="A20" s="41"/>
      <c r="B20" s="42"/>
      <c r="C20" s="42"/>
      <c r="D20" s="42"/>
      <c r="E20" s="4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x14ac:dyDescent="0.2">
      <c r="A21" s="41"/>
      <c r="B21" s="42"/>
      <c r="C21" s="42"/>
      <c r="D21" s="42"/>
      <c r="E21" s="42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 x14ac:dyDescent="0.2">
      <c r="A22" s="41"/>
      <c r="B22" s="42"/>
      <c r="C22" s="42"/>
      <c r="D22" s="42"/>
      <c r="E22" s="4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 x14ac:dyDescent="0.2">
      <c r="A23" s="41"/>
      <c r="B23" s="42"/>
      <c r="C23" s="42"/>
      <c r="D23" s="42"/>
      <c r="E23" s="42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x14ac:dyDescent="0.2">
      <c r="A24" s="41"/>
      <c r="B24" s="42"/>
      <c r="C24" s="42"/>
      <c r="D24" s="42"/>
      <c r="E24" s="4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 x14ac:dyDescent="0.2">
      <c r="A25" s="41"/>
      <c r="B25" s="42"/>
      <c r="C25" s="42"/>
      <c r="D25" s="42"/>
      <c r="E25" s="42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:36" x14ac:dyDescent="0.2">
      <c r="A26" s="41"/>
      <c r="B26" s="42"/>
      <c r="C26" s="42"/>
      <c r="D26" s="42"/>
      <c r="E26" s="4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36" x14ac:dyDescent="0.2">
      <c r="A27" s="41"/>
      <c r="B27" s="42"/>
      <c r="C27" s="42"/>
      <c r="D27" s="42"/>
      <c r="E27" s="4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36" x14ac:dyDescent="0.2">
      <c r="A28" s="41"/>
      <c r="B28" s="42"/>
      <c r="C28" s="42"/>
      <c r="D28" s="42"/>
      <c r="E28" s="4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x14ac:dyDescent="0.2">
      <c r="A29" s="41"/>
      <c r="B29" s="42"/>
      <c r="C29" s="42"/>
      <c r="D29" s="42"/>
      <c r="E29" s="42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:36" x14ac:dyDescent="0.2">
      <c r="A30" s="41"/>
      <c r="B30" s="42"/>
      <c r="C30" s="42"/>
      <c r="D30" s="42"/>
      <c r="E30" s="4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x14ac:dyDescent="0.2">
      <c r="A31" s="41"/>
      <c r="B31" s="42"/>
      <c r="C31" s="42"/>
      <c r="D31" s="42"/>
      <c r="E31" s="42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x14ac:dyDescent="0.2">
      <c r="A32" s="41"/>
      <c r="B32" s="42"/>
      <c r="C32" s="42"/>
      <c r="D32" s="42"/>
      <c r="E32" s="4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x14ac:dyDescent="0.2">
      <c r="A33" s="41"/>
      <c r="B33" s="42"/>
      <c r="C33" s="42"/>
      <c r="D33" s="42"/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x14ac:dyDescent="0.2">
      <c r="A34" s="41"/>
      <c r="B34" s="42"/>
      <c r="C34" s="42"/>
      <c r="D34" s="42"/>
      <c r="E34" s="4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x14ac:dyDescent="0.2">
      <c r="A35" s="41"/>
      <c r="B35" s="40"/>
      <c r="C35" s="40"/>
      <c r="D35" s="40"/>
      <c r="E35" s="40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 x14ac:dyDescent="0.2">
      <c r="A36" s="41"/>
      <c r="B36" s="42"/>
      <c r="C36" s="42"/>
      <c r="D36" s="42"/>
      <c r="E36" s="4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x14ac:dyDescent="0.2">
      <c r="A37" s="41"/>
      <c r="B37" s="40"/>
      <c r="C37" s="40"/>
      <c r="D37" s="40"/>
      <c r="E37" s="40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FB56DCBD81541959C55B11DABAD91" ma:contentTypeVersion="61" ma:contentTypeDescription="Create a new document." ma:contentTypeScope="" ma:versionID="255a99fd09a643690082a899c1591507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4839b23b8eebc19250812b8b09738d35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 Questionnaire</TermName>
          <TermId xmlns="http://schemas.microsoft.com/office/infopath/2007/PartnerControls">5457550b-ea3e-4aa5-a80b-78a463be4ead</TermId>
        </TermInfo>
      </Terms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1d69ac64-1b19-474f-be8a-bc2c21ab078f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Initiation</TermName>
          <TermId xmlns="http://schemas.microsoft.com/office/infopath/2007/PartnerControls">b55870f0-dbe8-4b58-8e5f-70df10cc9f9a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50</Value>
      <Value>393</Value>
      <Value>53</Value>
      <Value>11</Value>
      <Value>3186</Value>
      <Value>567</Value>
      <Value>1092</Value>
      <Value>206</Value>
      <Value>3060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 Official Use Only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X37KMNPMRHAR-1376859146-3511</_dlc_DocId>
    <_dlc_DocIdUrl xmlns="5d55e9dd-4cea-4593-8805-904a126b9efb">
      <Url>https://dochub/div/antidumpingcommission/businessfunctions/operations/aluminiumproducts/investigations/_layouts/15/DocIdRedir.aspx?ID=X37KMNPMRHAR-1376859146-3511</Url>
      <Description>X37KMNPMRHAR-1376859146-3511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Aluminium Micro-Extrusions</TermName>
          <TermId xmlns="http://schemas.microsoft.com/office/infopath/2007/PartnerControls">743f4a13-e25e-43c6-920d-2bc34362553c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Australia</TermName>
          <TermId xmlns="http://schemas.microsoft.com/office/infopath/2007/PartnerControls">d0c41ecb-40aa-4f33-a5fb-62da8ecdefad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542</DocHub_CaseNumb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8C62E1-693B-4031-B9A5-5CEEDD96D81A}"/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d55e9dd-4cea-4593-8805-904a126b9efb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Chew, An</dc:creator>
  <cp:lastModifiedBy>Armstrong, Jayke</cp:lastModifiedBy>
  <cp:lastPrinted>2013-07-12T06:12:20Z</cp:lastPrinted>
  <dcterms:created xsi:type="dcterms:W3CDTF">2001-06-08T01:14:27Z</dcterms:created>
  <dcterms:modified xsi:type="dcterms:W3CDTF">2020-01-28T04:26:36Z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0x010100C3BFB56DCBD81541959C55B11DABAD91</vt:lpwstr>
  </property>
  <property fmtid="{D5CDD505-2E9C-101B-9397-08002B2CF9AE}" pid="3" name="_dlc_DocIdItemGuid">
    <vt:lpwstr>e6c81810-17f2-48b6-a82c-75af81986a00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>567;#Importer Questionnaire|5457550b-ea3e-4aa5-a80b-78a463be4ead</vt:lpwstr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50;#Initiation|b55870f0-dbe8-4b58-8e5f-70df10cc9f9a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3060;#Aluminium Micro-Extrusions|743f4a13-e25e-43c6-920d-2bc34362553c</vt:lpwstr>
  </property>
  <property fmtid="{D5CDD505-2E9C-101B-9397-08002B2CF9AE}" pid="17" name="DocHub_Country">
    <vt:lpwstr>393;#Australia|d0c41ecb-40aa-4f33-a5fb-62da8ecdefad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