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2183" documentId="8_{BBF9F1B4-0576-4E98-9743-300F9492024D}" xr6:coauthVersionLast="47" xr6:coauthVersionMax="47" xr10:uidLastSave="{50F76ECA-E464-4B55-90CF-6B2B8E1DC8F0}"/>
  <bookViews>
    <workbookView xWindow="-120" yWindow="-120" windowWidth="29040" windowHeight="15720" tabRatio="768" firstSheet="14" activeTab="19" xr2:uid="{00000000-000D-0000-FFFF-FFFF00000000}"/>
  </bookViews>
  <sheets>
    <sheet name="B-2 Australian sales" sheetId="3" r:id="rId1"/>
    <sheet name="B-2.2 Australian sales source" sheetId="31" r:id="rId2"/>
    <sheet name="B-4 Upwards sales" sheetId="17" r:id="rId3"/>
    <sheet name="D-2 Domestic sales" sheetId="10" r:id="rId4"/>
    <sheet name="D-2.2 domestic sales source" sheetId="32" r:id="rId5"/>
    <sheet name="F-2 Third country sales" sheetId="14" r:id="rId6"/>
    <sheet name="F-2.2 third country sale source" sheetId="33" r:id="rId7"/>
    <sheet name="G-3 Domestic CTM" sheetId="7" r:id="rId8"/>
    <sheet name="G-3.2 domestic CTM source" sheetId="34" r:id="rId9"/>
    <sheet name="G-4.1 SG&amp;A listing" sheetId="24" r:id="rId10"/>
    <sheet name="G-4.2 Dom SG&amp;A calculation" sheetId="25" r:id="rId11"/>
    <sheet name="G-4.3 - Upwards SG&amp;A" sheetId="36" r:id="rId12"/>
    <sheet name="G-5 Australian CTM" sheetId="42" r:id="rId13"/>
    <sheet name="G-5.2 Australian CTM source" sheetId="43" r:id="rId14"/>
    <sheet name="G-7.2 Raw material CTM" sheetId="28" r:id="rId15"/>
    <sheet name="G-7.4 Raw material purchases" sheetId="20" r:id="rId16"/>
    <sheet name="G-8 Upwards costs" sheetId="26" r:id="rId17"/>
    <sheet name="G-10 Capacity Utilisation" sheetId="29" r:id="rId18"/>
    <sheet name="I-1 Company Turnover" sheetId="38" r:id="rId19"/>
    <sheet name="I-3 Income Tax" sheetId="39" r:id="rId20"/>
    <sheet name="I-4 Grants" sheetId="40" r:id="rId21"/>
    <sheet name="I-5 Preferential Loans" sheetId="41" r:id="rId2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 i="42" l="1"/>
  <c r="T7" i="42"/>
  <c r="U7" i="42"/>
  <c r="V7" i="42"/>
  <c r="S8" i="42"/>
  <c r="T8" i="42"/>
  <c r="U8" i="42"/>
  <c r="V8" i="42"/>
  <c r="AE8" i="42"/>
  <c r="AG8" i="42" s="1"/>
  <c r="G8" i="42"/>
  <c r="G7" i="42"/>
  <c r="G9" i="42"/>
  <c r="G7" i="7"/>
  <c r="G8" i="7"/>
  <c r="K6" i="10"/>
  <c r="L6" i="3"/>
  <c r="N6" i="20"/>
  <c r="BG6" i="10"/>
  <c r="BE6" i="10"/>
  <c r="BC6" i="10"/>
  <c r="BA6" i="10"/>
  <c r="AY6" i="10"/>
  <c r="AW6" i="10"/>
  <c r="AU6" i="10"/>
  <c r="AN6" i="10"/>
  <c r="BQ6" i="3"/>
  <c r="BO6" i="3"/>
  <c r="BM6" i="3"/>
  <c r="BK6" i="3"/>
  <c r="BI6" i="3"/>
  <c r="BG6" i="3"/>
  <c r="BE6" i="3"/>
  <c r="BC6" i="3"/>
  <c r="AX6" i="3"/>
  <c r="AV6" i="3"/>
  <c r="AO6" i="3"/>
  <c r="AT6" i="3"/>
  <c r="A1" i="43"/>
  <c r="A1" i="42"/>
  <c r="AY6" i="3"/>
  <c r="AZ6" i="3" s="1"/>
  <c r="AE7" i="42" l="1"/>
  <c r="AG7" i="42" s="1"/>
  <c r="U8" i="7"/>
  <c r="AE8" i="7" s="1"/>
  <c r="AG8" i="7" s="1"/>
  <c r="S7" i="7"/>
  <c r="A1" i="41" l="1"/>
  <c r="A1" i="40"/>
  <c r="D10" i="39"/>
  <c r="C10" i="39"/>
  <c r="B10" i="39"/>
  <c r="D8" i="39"/>
  <c r="C8" i="39"/>
  <c r="C11" i="39" s="1"/>
  <c r="B8" i="39"/>
  <c r="B11" i="39" s="1"/>
  <c r="A1" i="39"/>
  <c r="D11" i="39" l="1"/>
  <c r="B10" i="26"/>
  <c r="A1" i="29"/>
  <c r="A1" i="26"/>
  <c r="A1" i="20"/>
  <c r="A1" i="28"/>
  <c r="A1" i="36"/>
  <c r="A1" i="25"/>
  <c r="A1" i="24"/>
  <c r="A1" i="34"/>
  <c r="A1" i="7"/>
  <c r="A1" i="33"/>
  <c r="A1" i="14"/>
  <c r="A1" i="32"/>
  <c r="A1" i="10"/>
  <c r="A1" i="17"/>
  <c r="A1" i="31"/>
  <c r="B5" i="36"/>
  <c r="C12" i="36"/>
  <c r="B12" i="36"/>
  <c r="B11" i="36" l="1"/>
  <c r="C19" i="36"/>
  <c r="C18" i="36" s="1"/>
  <c r="B19" i="36"/>
  <c r="B18" i="36" s="1"/>
  <c r="B7" i="25"/>
  <c r="D11" i="29"/>
  <c r="C11" i="29"/>
  <c r="B11" i="29"/>
  <c r="AE6" i="3" l="1"/>
  <c r="AF6" i="3" s="1"/>
  <c r="AE6" i="10"/>
  <c r="AF6" i="10" s="1"/>
  <c r="B7" i="26" l="1"/>
  <c r="B6" i="26" s="1"/>
  <c r="H6" i="28" l="1"/>
  <c r="AR6" i="10" l="1"/>
  <c r="AS6" i="10" s="1"/>
  <c r="C21" i="26" l="1"/>
  <c r="C16" i="26" s="1"/>
  <c r="C15" i="26" s="1"/>
  <c r="C14" i="26" s="1"/>
  <c r="B21" i="26"/>
  <c r="B16" i="26" s="1"/>
  <c r="B15" i="26" s="1"/>
  <c r="B14" i="26" s="1"/>
  <c r="B7" i="17" l="1"/>
  <c r="B6" i="17" s="1"/>
  <c r="AE7" i="7"/>
  <c r="AG7" i="7" s="1"/>
  <c r="B6" i="25"/>
  <c r="B8" i="25" l="1"/>
  <c r="D13" i="25" s="1"/>
  <c r="C17" i="17" l="1"/>
  <c r="C12" i="17" s="1"/>
  <c r="C11" i="17" s="1"/>
  <c r="C10" i="17" s="1"/>
  <c r="B17" i="17"/>
  <c r="B12" i="17" s="1"/>
  <c r="B11" i="17" l="1"/>
  <c r="B10" i="17" s="1"/>
  <c r="J6" i="28" l="1"/>
</calcChain>
</file>

<file path=xl/sharedStrings.xml><?xml version="1.0" encoding="utf-8"?>
<sst xmlns="http://schemas.openxmlformats.org/spreadsheetml/2006/main" count="1581" uniqueCount="684">
  <si>
    <t>INSERT COMPANY NAME</t>
  </si>
  <si>
    <t>EXPORT SALES</t>
  </si>
  <si>
    <t>Customer name</t>
  </si>
  <si>
    <t>Customer's country</t>
  </si>
  <si>
    <t>Related company?</t>
  </si>
  <si>
    <t>Level of trade</t>
  </si>
  <si>
    <t>MCC</t>
  </si>
  <si>
    <t>Product code</t>
  </si>
  <si>
    <t>Order number</t>
  </si>
  <si>
    <t>Order date</t>
  </si>
  <si>
    <t>Invoice number</t>
  </si>
  <si>
    <t>Invoice date</t>
  </si>
  <si>
    <t>Date of sale</t>
  </si>
  <si>
    <t>Quarter</t>
  </si>
  <si>
    <t>Shipping terms</t>
  </si>
  <si>
    <t>Payment terms (days)</t>
  </si>
  <si>
    <t>Payment date</t>
  </si>
  <si>
    <t>Currency</t>
  </si>
  <si>
    <t>Ocean freight</t>
  </si>
  <si>
    <t>Marine insurance</t>
  </si>
  <si>
    <t>FOB export price</t>
  </si>
  <si>
    <t>Exchange rate</t>
  </si>
  <si>
    <t>FOB export price (local currency)</t>
  </si>
  <si>
    <t>Unit FOB export price (local currency)</t>
  </si>
  <si>
    <t>Other costs</t>
  </si>
  <si>
    <t>[1]</t>
  </si>
  <si>
    <t>[1.1]</t>
  </si>
  <si>
    <t>[1.2]</t>
  </si>
  <si>
    <t>[2]</t>
  </si>
  <si>
    <t>[3.1]</t>
  </si>
  <si>
    <t>[3.2]</t>
  </si>
  <si>
    <t>[4]</t>
  </si>
  <si>
    <t>[4.1]</t>
  </si>
  <si>
    <t>[5]</t>
  </si>
  <si>
    <t>[6]</t>
  </si>
  <si>
    <t>[7]</t>
  </si>
  <si>
    <t>[8]</t>
  </si>
  <si>
    <t>[9]</t>
  </si>
  <si>
    <t>[9.1]</t>
  </si>
  <si>
    <t>[10]</t>
  </si>
  <si>
    <t>[11]</t>
  </si>
  <si>
    <t>[12]</t>
  </si>
  <si>
    <t>[12.1]</t>
  </si>
  <si>
    <t>[13]</t>
  </si>
  <si>
    <t>[14]</t>
  </si>
  <si>
    <t>[15]</t>
  </si>
  <si>
    <t>[16]</t>
  </si>
  <si>
    <t>[16.1]</t>
  </si>
  <si>
    <t>[17]</t>
  </si>
  <si>
    <t>[17.1]</t>
  </si>
  <si>
    <t>[18]</t>
  </si>
  <si>
    <t>[18.1]</t>
  </si>
  <si>
    <t>[19]</t>
  </si>
  <si>
    <t>[19.1]</t>
  </si>
  <si>
    <t>[20]</t>
  </si>
  <si>
    <t>[21]</t>
  </si>
  <si>
    <t>[21.1]</t>
  </si>
  <si>
    <t>[22]</t>
  </si>
  <si>
    <t>[22.1]</t>
  </si>
  <si>
    <t>[23]</t>
  </si>
  <si>
    <t>[23.1]</t>
  </si>
  <si>
    <t>[24]</t>
  </si>
  <si>
    <t>[24.1]</t>
  </si>
  <si>
    <t>[25]</t>
  </si>
  <si>
    <t>[25.1]</t>
  </si>
  <si>
    <t>[26]</t>
  </si>
  <si>
    <t>[26.1]</t>
  </si>
  <si>
    <t>[27]</t>
  </si>
  <si>
    <t>[27.1]</t>
  </si>
  <si>
    <t xml:space="preserve">Notes:  [1]  </t>
  </si>
  <si>
    <t xml:space="preserve">[1.1]  </t>
  </si>
  <si>
    <t>Is the customer related to your company?</t>
  </si>
  <si>
    <t xml:space="preserve">[2]  </t>
  </si>
  <si>
    <t xml:space="preserve">[3.1]  </t>
  </si>
  <si>
    <t>Category of the model control code. Please refer to the exporter questionnaire for details of the model control code categories and sub-categories</t>
  </si>
  <si>
    <t xml:space="preserve">[3.2]  </t>
  </si>
  <si>
    <t>Model control code. Please use the formula provided</t>
  </si>
  <si>
    <t xml:space="preserve">[4]  </t>
  </si>
  <si>
    <t>Code used in your records for the model/grade/type identified.  Explain the product codes in your submission.</t>
  </si>
  <si>
    <t xml:space="preserve">[4.1]  </t>
  </si>
  <si>
    <t xml:space="preserve">[5]  </t>
  </si>
  <si>
    <t>Order confirmation, contract or purchase order number.</t>
  </si>
  <si>
    <t xml:space="preserve">[6]  </t>
  </si>
  <si>
    <t>The date of sale is the same as the invoice date unless you consider that another date best establishes the material terms of sale, then report that date.</t>
  </si>
  <si>
    <t xml:space="preserve">[7]  </t>
  </si>
  <si>
    <t>The quarter that the date of sale in [5] falls in. Please use the formula provided</t>
  </si>
  <si>
    <t xml:space="preserve">[8]  </t>
  </si>
  <si>
    <t>Delivery terms of the invoice price eg. EXW, CIF, CFR, FOB, DDP</t>
  </si>
  <si>
    <t xml:space="preserve">[9]  </t>
  </si>
  <si>
    <t>Agreed payment terms in days, including pre-payment; eg. 60 credit days = 60; 30 days pre-payment = -30</t>
  </si>
  <si>
    <t xml:space="preserve">[9.1]  </t>
  </si>
  <si>
    <t>The date that the invoice was paid. If you cannot link a payment to an invoice (e.g. rolling payment), then leave blank.</t>
  </si>
  <si>
    <t xml:space="preserve">[10]  </t>
  </si>
  <si>
    <t xml:space="preserve">Quantity shown on the invoice. </t>
  </si>
  <si>
    <t xml:space="preserve">[11]  </t>
  </si>
  <si>
    <t>The currency used on the invoice.</t>
  </si>
  <si>
    <t>Gross invoice value shown on invoice in the currency of sale, excluding taxes.</t>
  </si>
  <si>
    <t xml:space="preserve">[12.1]  </t>
  </si>
  <si>
    <t xml:space="preserve">[13]  </t>
  </si>
  <si>
    <t xml:space="preserve">[14]  </t>
  </si>
  <si>
    <t>The amount of any deferred (i.e. off-invoice) rebates or allowances paid to the importer in the currency of sale.</t>
  </si>
  <si>
    <t xml:space="preserve">[15]  </t>
  </si>
  <si>
    <t>Any other charges or surcharges that affect the net invoice value. Insert additional columns and provide a description.</t>
  </si>
  <si>
    <t>The net invoice value less discounts and rebates, plus other charges. Please use the formula provided</t>
  </si>
  <si>
    <t xml:space="preserve">[16.1]  </t>
  </si>
  <si>
    <t xml:space="preserve">[17]  </t>
  </si>
  <si>
    <t xml:space="preserve">[17.1]  </t>
  </si>
  <si>
    <t xml:space="preserve">[18]  </t>
  </si>
  <si>
    <t>The amount of marine insurance.</t>
  </si>
  <si>
    <t xml:space="preserve">[18.1]  </t>
  </si>
  <si>
    <t xml:space="preserve">[19]  </t>
  </si>
  <si>
    <t>The free on board price at the port of shipment. Please use the formula provided</t>
  </si>
  <si>
    <t xml:space="preserve">[19.1]  </t>
  </si>
  <si>
    <t xml:space="preserve">[20]  </t>
  </si>
  <si>
    <t>The exchange rate used to convert the currency of the sale to the currency used in your accounting system.</t>
  </si>
  <si>
    <t xml:space="preserve">[21]  </t>
  </si>
  <si>
    <t>The free on board price in the local currency</t>
  </si>
  <si>
    <t xml:space="preserve">[21.1]  </t>
  </si>
  <si>
    <t xml:space="preserve">[22]  </t>
  </si>
  <si>
    <t>Packaging expenses.</t>
  </si>
  <si>
    <t xml:space="preserve">[22.1]  </t>
  </si>
  <si>
    <t xml:space="preserve">[23]  </t>
  </si>
  <si>
    <t>Inland transportation costs included in the selling price. For export sales this is the inland freight from factory to port in the country of export.</t>
  </si>
  <si>
    <t xml:space="preserve">[23.1]  </t>
  </si>
  <si>
    <t xml:space="preserve">[24]  </t>
  </si>
  <si>
    <t>Port handling, loading, ancillary and other export charges.  For example, terminal handling, export inspection, wharfage &amp; other port charges, container tax, document fees &amp; customs</t>
  </si>
  <si>
    <t>brokers fees, clearance fees, bank charges, letter of credit fees, &amp; other ancillary charges .</t>
  </si>
  <si>
    <t xml:space="preserve">[24.1]  </t>
  </si>
  <si>
    <t xml:space="preserve">[25]  </t>
  </si>
  <si>
    <t>Expenses for technial and after sale services, such as technical assistance or installation costs.</t>
  </si>
  <si>
    <t xml:space="preserve">[25.1]  </t>
  </si>
  <si>
    <t xml:space="preserve">[26]  </t>
  </si>
  <si>
    <t xml:space="preserve">Commissions paid.  If more than one type is paid insert additional columns of data.  Indicate in your response to question B.2 whether the commission is a pre or post exportation expense having regard to the date of sale.   </t>
  </si>
  <si>
    <t xml:space="preserve">[26.1]  </t>
  </si>
  <si>
    <t xml:space="preserve">[27]  </t>
  </si>
  <si>
    <t>Any other direct selling expenses incurred in relation to the exports to Australia (include additional columns as required).  See question B-5.</t>
  </si>
  <si>
    <t xml:space="preserve">[27.1]  </t>
  </si>
  <si>
    <t xml:space="preserve">Exhibit B-2.2 source data for worksheet 'B-2 Australian sales'  </t>
  </si>
  <si>
    <t>Column title</t>
  </si>
  <si>
    <t>Invoice currency</t>
  </si>
  <si>
    <t>Notes:</t>
  </si>
  <si>
    <t>Populate the column 'exhibit' with a reference to the relevant exhibit (or attachment) from where the information originates.</t>
  </si>
  <si>
    <t>Exhibit can be any form of source document, e.g. a screenshot from your accounting system, a General Ledger file, financial statement, management account etc.</t>
  </si>
  <si>
    <t>Populate the column 'accounting code' with a reference to where the information is found in the accounting system, e.g. GL Account 621.</t>
  </si>
  <si>
    <t>If the accounting code can be traced to a sub-account, provide the sub-account number.</t>
  </si>
  <si>
    <t>Add additional rows if additional columns have been inserted into worksheet 'B-2 Australian sales'.</t>
  </si>
  <si>
    <t xml:space="preserve">The source of templated formulas are not required. </t>
  </si>
  <si>
    <t>Description</t>
  </si>
  <si>
    <t>Value</t>
  </si>
  <si>
    <t>Volume</t>
  </si>
  <si>
    <t>Exhibit</t>
  </si>
  <si>
    <t>Accounting code</t>
  </si>
  <si>
    <t>Revenue in Income Statement</t>
  </si>
  <si>
    <t xml:space="preserve">  - Variance*</t>
  </si>
  <si>
    <t>Financial year revenue before adjustments</t>
  </si>
  <si>
    <t>Difference between the period and financial year</t>
  </si>
  <si>
    <t>Total company sales revenue in the period</t>
  </si>
  <si>
    <t>Summary of all products sold</t>
  </si>
  <si>
    <t xml:space="preserve">  - Goods under consideration</t>
  </si>
  <si>
    <t>Goods under consideration</t>
  </si>
  <si>
    <t xml:space="preserve">  - Domestic Sales</t>
  </si>
  <si>
    <t xml:space="preserve">  - Australian Sales</t>
  </si>
  <si>
    <t xml:space="preserve">  - Third Country Sales</t>
  </si>
  <si>
    <t>* account for variance as far as possible.</t>
  </si>
  <si>
    <t>Note:</t>
  </si>
  <si>
    <t>Complete the yellow cells only</t>
  </si>
  <si>
    <t>If the account code can be traced to a sub-account, provide the sub-account number.</t>
  </si>
  <si>
    <t>DOMESTIC SALES</t>
  </si>
  <si>
    <t>Delivery terms</t>
  </si>
  <si>
    <t>[11.1]</t>
  </si>
  <si>
    <t>[20.1]</t>
  </si>
  <si>
    <t xml:space="preserve">Names of your customers.  If an English version of the name is not easily produced from your automated systems, show a customer code number and in a separate table list each code and name.   </t>
  </si>
  <si>
    <t>Delivery terms of the invoice price eg. ex-works, delivered</t>
  </si>
  <si>
    <t xml:space="preserve">[11.1]  </t>
  </si>
  <si>
    <t>The amount of any discount deducted on the invoice on each transaction.  If a % discount applies show that % discount applying in another column.</t>
  </si>
  <si>
    <t>The amount of any deferred (i.e. off-invoice) rebates or allowances paid to the customer in the currency of sale.</t>
  </si>
  <si>
    <t>Inland transportation costs included in the selling price.</t>
  </si>
  <si>
    <t>Handling, loading &amp; ancillary expenses.</t>
  </si>
  <si>
    <t>Commissions paid.  If more than one type is paid insert additional columns of data.</t>
  </si>
  <si>
    <t xml:space="preserve">[20.1]  </t>
  </si>
  <si>
    <t>Any other direct selling expenses incurred in relation to domestic sales (include additional columns as required).  See question B-5.</t>
  </si>
  <si>
    <t xml:space="preserve">Exhibit D-2.2 source data for worksheet 'D-2 domestic sales'  </t>
  </si>
  <si>
    <t>Populate the column 'exhibit' with a reference to the relevant exhibit (or attachment) where the information originates.</t>
  </si>
  <si>
    <t>Add additional rows if additional columns have been inserted into worksheet 'D-2 domestic sales'.</t>
  </si>
  <si>
    <t>SALES TO THIRD COUNTRIES</t>
  </si>
  <si>
    <t>Country</t>
  </si>
  <si>
    <t>Value of sales</t>
  </si>
  <si>
    <t>Value of sales in local currency</t>
  </si>
  <si>
    <t>Payment terms</t>
  </si>
  <si>
    <t>EXW Value of sales in local currency</t>
  </si>
  <si>
    <t>[3]</t>
  </si>
  <si>
    <t xml:space="preserve">Name of the country that you exported like goods to over the period. </t>
  </si>
  <si>
    <t xml:space="preserve">[3]  </t>
  </si>
  <si>
    <t>Model Control Code.</t>
  </si>
  <si>
    <t>Show net sales value to all customers in third country over the period.</t>
  </si>
  <si>
    <t>Currency in which you have expressed data in column SALES.</t>
  </si>
  <si>
    <t>Show the net sales value in your local currency.</t>
  </si>
  <si>
    <t>Typical payment terms with customer(s) in the country; eg. 60 days.</t>
  </si>
  <si>
    <t>Typical shipment terms to customers in the third country; eg CIF, FOB, ex-factory, DDP.</t>
  </si>
  <si>
    <t>Show the Ex-works value of the sales in your local currency.</t>
  </si>
  <si>
    <t xml:space="preserve">Exhibit F-2.2 source data for worksheet 'F-2 third country sales'  </t>
  </si>
  <si>
    <t>COST TO MAKE - DOMESTIC SALES OF THE GOODS</t>
  </si>
  <si>
    <t>Raw material cost</t>
  </si>
  <si>
    <t>Other material costs</t>
  </si>
  <si>
    <t>Direct labour cost</t>
  </si>
  <si>
    <t>Manufacturing overheads cost</t>
  </si>
  <si>
    <t>Total cost to make</t>
  </si>
  <si>
    <t>Unit cost to make</t>
  </si>
  <si>
    <t>Notes:  [1.1]</t>
  </si>
  <si>
    <t>The quarter of the period</t>
  </si>
  <si>
    <t>Quarterly cost of each raw material for the MCC (enter additional columns for different raw materials used)</t>
  </si>
  <si>
    <t>Quarterly cost of other materials for the MCC (do not include indirect costs that are included in manufacturing overheads)</t>
  </si>
  <si>
    <t>Quarterly cost of direct labour for the MCC</t>
  </si>
  <si>
    <t>Quarterly cost of manufacturing overheads for the MCC</t>
  </si>
  <si>
    <t>Quarterly cost of other costs for the MCC</t>
  </si>
  <si>
    <t>Total quarterly cost to make. Please use the formula provided</t>
  </si>
  <si>
    <t>Quarterly unit cost to make of the MCC. Please use the formula provided</t>
  </si>
  <si>
    <t>Exhibit G-3.2 source data for worksheet 'G-3 domestic CTM'</t>
  </si>
  <si>
    <t>Account name</t>
  </si>
  <si>
    <t>Cost centre</t>
  </si>
  <si>
    <t>Total amount of relevant account (inquiry period)</t>
  </si>
  <si>
    <t>This worksheet will be used to trace the source of any costs reported in 'G-3 domestic CTM'.</t>
  </si>
  <si>
    <t>Add additional lines as required, e.g. if the cost item can be broken up into further detail, or if more than one accounting code or cost centre is required for each column title.</t>
  </si>
  <si>
    <t>At 'total amount for relevant account (inquiry period)', provide the total amount from the relevant account as recorded in the accounting system.</t>
  </si>
  <si>
    <t>SELLING, GENERAL AND ADMINISTRATIVE EXPENSES (including finance expenses, taxes and surcharges)</t>
  </si>
  <si>
    <t>Is it provisional or unrealised?</t>
  </si>
  <si>
    <t>Is it only related to exports or non-goods?</t>
  </si>
  <si>
    <t xml:space="preserve">Is it a direct selling expense? </t>
  </si>
  <si>
    <t>Type of direct selling expense as reported in B-2 &amp; D-2</t>
  </si>
  <si>
    <t>Expense in accounting period</t>
  </si>
  <si>
    <t>Expense in relevant period</t>
  </si>
  <si>
    <t>Yes/No</t>
  </si>
  <si>
    <t>SG&amp;A account code as per the chart of accounts</t>
  </si>
  <si>
    <t>SG&amp;A account name in English as per the chart of accounts</t>
  </si>
  <si>
    <t>Is it not actual or realised (e.g. unrealised foreign exchange gains/loss, provision for doubtful debt)?</t>
  </si>
  <si>
    <t>Is it related only to export sales or products that are not the goods under consideration?</t>
  </si>
  <si>
    <t>Is the expense related to direct selling expense that has been reported in B-2 Australian sales and/or D-2 Domestic sales?</t>
  </si>
  <si>
    <t>If the expense is a direct selling expense, specify what it is as reported in B-2 Australian sales and/or D-2 Domestic sales. E.g. Inland transport</t>
  </si>
  <si>
    <t>Expense amount for the SG&amp;A account in the most recent accounting period</t>
  </si>
  <si>
    <t>Expense amount for the SG&amp;A account in the relevant period</t>
  </si>
  <si>
    <t>SELLING, GENERAL AND ADMINISTRATIVE EXPENSES</t>
  </si>
  <si>
    <t>Amount for the relevant period</t>
  </si>
  <si>
    <t>Notes</t>
  </si>
  <si>
    <t>Net Revenue</t>
  </si>
  <si>
    <t>Cross reference to upwards sales worksheet</t>
  </si>
  <si>
    <t>Total SG&amp;A</t>
  </si>
  <si>
    <t>%</t>
  </si>
  <si>
    <t>Formula - SG&amp;A as a percentage of revenue</t>
  </si>
  <si>
    <t>Domestic MCC</t>
  </si>
  <si>
    <t>Sales revenue over the period</t>
  </si>
  <si>
    <t>Sales quantity over the period</t>
  </si>
  <si>
    <t>Unit SG&amp;A</t>
  </si>
  <si>
    <t>The model control code of each model sold on the domestic market. The MCC used should be same as reported in D-2 Domestic sales</t>
  </si>
  <si>
    <t>Total sales revenue of the period by MCC. The total should reconcile to the total net invoice value in D-2 Domestic Sales</t>
  </si>
  <si>
    <t>Total sales quantity of the period by MCC. The total should reconcile to the total quantity amount in D-2 Domestic Sales</t>
  </si>
  <si>
    <t>Unit SG&amp;A calculation. Please use the formula provided</t>
  </si>
  <si>
    <t>Most recent accounting period</t>
  </si>
  <si>
    <t>Relevant period</t>
  </si>
  <si>
    <t>Total SG&amp;A in the audited income statement</t>
  </si>
  <si>
    <t xml:space="preserve">  - Selling</t>
  </si>
  <si>
    <t xml:space="preserve">  - General</t>
  </si>
  <si>
    <t xml:space="preserve">  - Administrative</t>
  </si>
  <si>
    <t xml:space="preserve">  - Finance</t>
  </si>
  <si>
    <t xml:space="preserve">  - Taxes &amp; surcharges</t>
  </si>
  <si>
    <t>Variance between the trial balance and income statement*</t>
  </si>
  <si>
    <t>Total SG&amp;A in the trial balance</t>
  </si>
  <si>
    <t>Variance between G-4.1 &amp; the trial balance*</t>
  </si>
  <si>
    <t>Total SG&amp;A from G-4.1</t>
  </si>
  <si>
    <t>Populate the column 'accounting code' with a reference to where the information is found in the accounting system, e.g. GL Account 6601</t>
  </si>
  <si>
    <t>Exhibit G-5.2 source data for worksheet 'G-5 Australian CTM'</t>
  </si>
  <si>
    <t>COST TO MAKE - RAW MATERIALS</t>
  </si>
  <si>
    <t>Raw material</t>
  </si>
  <si>
    <t>Identify the raw material</t>
  </si>
  <si>
    <t>Quarterly cost of each raw material (enter additional columns for different raw materials used)</t>
  </si>
  <si>
    <t>Quarterly cost of other materials (do not include indirect costs that are included in manufacturing overheads)</t>
  </si>
  <si>
    <t>Quarterly cost of direct labour</t>
  </si>
  <si>
    <t>Quarterly cost of manufacturing overheads</t>
  </si>
  <si>
    <t>Quarterly cost of other costs</t>
  </si>
  <si>
    <t>Quarterly production quantity.</t>
  </si>
  <si>
    <t>Quarterly unit cost to make. Please use the formula provided</t>
  </si>
  <si>
    <t>Raw material type</t>
  </si>
  <si>
    <t>Raw material description</t>
  </si>
  <si>
    <t>Raw material supplier</t>
  </si>
  <si>
    <t>Does the supplier manufacture the raw material?</t>
  </si>
  <si>
    <t>Country of manufacture</t>
  </si>
  <si>
    <t>Manufacturer (if not the supplier)</t>
  </si>
  <si>
    <t>Date of invoice</t>
  </si>
  <si>
    <t>Purchase price (excl. VAT)</t>
  </si>
  <si>
    <t>Unit price (excl. VAT)</t>
  </si>
  <si>
    <t>Ocean freight and/or marine insurance</t>
  </si>
  <si>
    <t>Port handling and other import charges</t>
  </si>
  <si>
    <t>Inland freight</t>
  </si>
  <si>
    <t>Specify the name of the organisation that supplies the raw material</t>
  </si>
  <si>
    <t>Specify whether the supplier is the manufacturer/producer of the raw materials.</t>
  </si>
  <si>
    <t>Specify the country the goods were manufactured in</t>
  </si>
  <si>
    <t xml:space="preserve">If the supplier is not the producer/manufacturer, specify the name of the producer/manufacturer. </t>
  </si>
  <si>
    <t>Specify the invoice number of the material purchase</t>
  </si>
  <si>
    <t>Specify the invoice date of the material purchase</t>
  </si>
  <si>
    <t xml:space="preserve">Quantity of the raw material supplied. </t>
  </si>
  <si>
    <t>Purchase price of the raw material (excluding the VAT)</t>
  </si>
  <si>
    <t>Unit price of the raw material (excluding the VAT)</t>
  </si>
  <si>
    <t>Specify the currency used in [12] &amp; [13]</t>
  </si>
  <si>
    <t>Delivery terms of the invoice price eg. EXW, CIF, FOB, delivered into store</t>
  </si>
  <si>
    <t>If your company is required to pay for ocean freight and/or marine insurance for the raw material, enter the cost of ocean freight and/or marine insurance.</t>
  </si>
  <si>
    <t>If your company is required to pay for port handling and other import charges of the raw material to your factory, enter the importation costs</t>
  </si>
  <si>
    <t>If your company is required to pay for inland freight of the raw material to your factory, enter the inland freight costs</t>
  </si>
  <si>
    <t>Upwards cost Reconciliation</t>
  </si>
  <si>
    <t>Cost of sales/COGS in Income Statement</t>
  </si>
  <si>
    <t>Financial year cost of sales/COGS before adjustments</t>
  </si>
  <si>
    <t>Cost of sales/COGS over the period</t>
  </si>
  <si>
    <t xml:space="preserve">  - Change in finish goods inventory</t>
  </si>
  <si>
    <t>Total costs to make</t>
  </si>
  <si>
    <t>Summary of the cost to make all products</t>
  </si>
  <si>
    <t>Cost to make the goods under consideration</t>
  </si>
  <si>
    <t>CAPACITY UTILISATION</t>
  </si>
  <si>
    <t>Previous financial year</t>
  </si>
  <si>
    <t>Most recent financial year</t>
  </si>
  <si>
    <t>Relevant Period</t>
  </si>
  <si>
    <t>* Rather than showing a ‘name-plate’ optimal capacity it is more meaningful to show the</t>
  </si>
  <si>
    <t>maximum level of production that may reasonably be attained under normal operating</t>
  </si>
  <si>
    <t>conditions.  For example assuming: normal levels of maintenance and repair; a number</t>
  </si>
  <si>
    <t xml:space="preserve">of shifts and hours of operation that is not abnormally high; and a typical production mix.   </t>
  </si>
  <si>
    <t>Exhibit can be any form of source document, e.g. a worksheet, a screenshot from your accounting system, a General Ledger file, financial statement, management account etc.</t>
  </si>
  <si>
    <t>Exhibit can be any form of source document, e.g. a master sales listing, a screenshot from your accounting system, a General Ledger file, financial statement, management account etc.</t>
  </si>
  <si>
    <t>There must not be any balancing amounts. All amounts must be supported by source documents.</t>
  </si>
  <si>
    <t xml:space="preserve">  - Cost of sales not produced</t>
  </si>
  <si>
    <t>COST TO MAKE - AUSTRALIAN SALES OF THE GOODS</t>
  </si>
  <si>
    <t>MCC Category 1 - Prime</t>
  </si>
  <si>
    <t>MCC Category 2 - Galvanising</t>
  </si>
  <si>
    <t>MCC Category 3 - Finish</t>
  </si>
  <si>
    <t>MCC Category 4 - Shape</t>
  </si>
  <si>
    <t>MCC Category 5 - Steel grades</t>
  </si>
  <si>
    <t>MCC Category 6 - Ends</t>
  </si>
  <si>
    <t>[4.2]</t>
  </si>
  <si>
    <t>[4.3]</t>
  </si>
  <si>
    <t>[4.4]</t>
  </si>
  <si>
    <t>[4.5]</t>
  </si>
  <si>
    <t>[4.6]</t>
  </si>
  <si>
    <t>[4.7]</t>
  </si>
  <si>
    <t>[4.8]</t>
  </si>
  <si>
    <t>[4.9]</t>
  </si>
  <si>
    <t>[4.10]</t>
  </si>
  <si>
    <t>Grade</t>
  </si>
  <si>
    <t>Width (mm)</t>
  </si>
  <si>
    <t>Height (mm)</t>
  </si>
  <si>
    <t>Length</t>
  </si>
  <si>
    <t>Nominal Thickness [mm]</t>
  </si>
  <si>
    <t>Actual Thickness [mm]</t>
  </si>
  <si>
    <t>Alloyed or non-alloyed steel</t>
  </si>
  <si>
    <t xml:space="preserve">[4.2]  </t>
  </si>
  <si>
    <t xml:space="preserve">[4.3]  </t>
  </si>
  <si>
    <t xml:space="preserve">[4.4]  </t>
  </si>
  <si>
    <t>Standard of the product (e.g. AS/NZ1163, TIS 107 etc.)</t>
  </si>
  <si>
    <t>Grade of product e.g. 350CL0 or 250C etc.</t>
  </si>
  <si>
    <t>Width of the tube (or insert outside diameter if circular pipe)</t>
  </si>
  <si>
    <t>Height of the tube (leave blank if circular pipe)</t>
  </si>
  <si>
    <t>Length of the product</t>
  </si>
  <si>
    <t>Nominal (theoretical) thickness</t>
  </si>
  <si>
    <t>Actual (or target) thickness</t>
  </si>
  <si>
    <t>Identify whether the steel is alloyed or non-alloyed</t>
  </si>
  <si>
    <t xml:space="preserve">[4.5]  </t>
  </si>
  <si>
    <t xml:space="preserve">[4.6]  </t>
  </si>
  <si>
    <t xml:space="preserve">[4.7]  </t>
  </si>
  <si>
    <t xml:space="preserve">[4.8]  </t>
  </si>
  <si>
    <t xml:space="preserve">[4.9]  </t>
  </si>
  <si>
    <t xml:space="preserve">[4.10]  </t>
  </si>
  <si>
    <t>[3.3]</t>
  </si>
  <si>
    <t>[3.4]</t>
  </si>
  <si>
    <t xml:space="preserve">MCC Category 2 - Galvanising </t>
  </si>
  <si>
    <t>Quantity  [MT]</t>
  </si>
  <si>
    <t>Quantity exported to the third country over the period, in metric tonnes (MT).</t>
  </si>
  <si>
    <t>Production quantity [MT]</t>
  </si>
  <si>
    <t xml:space="preserve">Quarterly production quantity of the MCC in metric tonnes (MT). </t>
  </si>
  <si>
    <t>Quarterly quantity of raw material consumed for the MCC in metric tonnes (MT). Enter additional columns for different raw materials used.</t>
  </si>
  <si>
    <t>Quantity [MT]</t>
  </si>
  <si>
    <t>Turnover</t>
  </si>
  <si>
    <t>Financial year</t>
  </si>
  <si>
    <t>Total company turnover  (all products)</t>
    <phoneticPr fontId="0" type="noConversion"/>
  </si>
  <si>
    <t xml:space="preserve">     domestic market</t>
  </si>
  <si>
    <t xml:space="preserve">     exports to Australia</t>
  </si>
  <si>
    <t xml:space="preserve">     exports to other countries</t>
  </si>
  <si>
    <t>Turnover of the nearest business unit, for which financial statements are prepared, which includes the goods under consideration</t>
    <phoneticPr fontId="0" type="noConversion"/>
  </si>
  <si>
    <t>Turnover of the goods under consideration</t>
  </si>
  <si>
    <t>Tax Return</t>
  </si>
  <si>
    <t>Reportable taxable income</t>
  </si>
  <si>
    <t>General income/company tax rate (%)</t>
  </si>
  <si>
    <t>General income/company tax amount</t>
  </si>
  <si>
    <t>Preferential income/company Tax Rate (%)</t>
  </si>
  <si>
    <t>Preferential income/company Tax Amount Payable</t>
  </si>
  <si>
    <t>Preferential tax benefit</t>
  </si>
  <si>
    <t>Program number</t>
  </si>
  <si>
    <t>Name of grant</t>
  </si>
  <si>
    <t>Name of grant in English</t>
  </si>
  <si>
    <t>Granting authority</t>
  </si>
  <si>
    <t>Granting authority in English</t>
  </si>
  <si>
    <t>Date of grant</t>
  </si>
  <si>
    <t>Attribution of the subsidy</t>
  </si>
  <si>
    <t>If this grant is a subsidy program listed in the exporter questionnaire, insert the program number. If the grant does not relate to a particular program listed in the exporter questionnaire, leave blank.</t>
  </si>
  <si>
    <t>Enter the name of the grant. If the name of the grant is not in English, also provide the English</t>
  </si>
  <si>
    <t>Enter the name of the authority providing the grant. If the name of the granting authority is not in English, also provide the English translation</t>
  </si>
  <si>
    <t>Enter the date that the grant was provided and/or received</t>
  </si>
  <si>
    <t>Enter the value of grant received</t>
  </si>
  <si>
    <t>What is the grant attributed or related to? E.g. the whole company, export sales only, the goods only etc</t>
  </si>
  <si>
    <t>Loan reference</t>
  </si>
  <si>
    <t>Bank</t>
  </si>
  <si>
    <t>Is the bank a state invested bank?</t>
  </si>
  <si>
    <t>Loan amount</t>
  </si>
  <si>
    <t>Loan interest rate</t>
  </si>
  <si>
    <t>Loan start date</t>
  </si>
  <si>
    <t>Loan end date</t>
  </si>
  <si>
    <t>Repayment terms</t>
  </si>
  <si>
    <t>Specify the name of the bank providing the loan</t>
  </si>
  <si>
    <t>Specify whether the bank is a state-invested enterprise (SIE)</t>
  </si>
  <si>
    <t>Specify the currency of the loan</t>
  </si>
  <si>
    <t>Specify the loan amount</t>
  </si>
  <si>
    <t>Specify the interest rate of the loan</t>
  </si>
  <si>
    <t>Specify the start date of the loan</t>
  </si>
  <si>
    <t>Specify the end date of the loan</t>
  </si>
  <si>
    <t>Specify the repayment terms of the loan (e.g. monthly, yearly, at the end of the loan)</t>
  </si>
  <si>
    <t>Inquiry period</t>
  </si>
  <si>
    <t>Amount Received (RMB)</t>
  </si>
  <si>
    <t>Theoretical Weight in metric tonnes (MT)</t>
  </si>
  <si>
    <t>Actual weight in metric tonnes (MT)</t>
  </si>
  <si>
    <t xml:space="preserve">[10.2]  </t>
  </si>
  <si>
    <t xml:space="preserve">[10.3]  </t>
  </si>
  <si>
    <t xml:space="preserve">[10.1]  </t>
  </si>
  <si>
    <t>[10.1]</t>
  </si>
  <si>
    <t>[10.2]</t>
  </si>
  <si>
    <t>[10.3]</t>
  </si>
  <si>
    <t>Theoretical weight  (MT)</t>
  </si>
  <si>
    <t>Actual weight (MT)</t>
  </si>
  <si>
    <t>Warranty &amp; guarantee expenses.</t>
  </si>
  <si>
    <t xml:space="preserve">[28]  </t>
  </si>
  <si>
    <t xml:space="preserve">[28.1]  </t>
  </si>
  <si>
    <t>[28]</t>
  </si>
  <si>
    <t>[28.1]</t>
  </si>
  <si>
    <t>Identify whether the goods have holes, including those created by drilling, punching, piercing, cutting or otherwise, at the end of the section or along its length (or both).</t>
  </si>
  <si>
    <t>Holes [yes/no]</t>
  </si>
  <si>
    <r>
      <t xml:space="preserve">The </t>
    </r>
    <r>
      <rPr>
        <b/>
        <sz val="9"/>
        <rFont val="Arial"/>
        <family val="2"/>
      </rPr>
      <t>actual</t>
    </r>
    <r>
      <rPr>
        <sz val="9"/>
        <rFont val="Arial"/>
        <family val="2"/>
      </rPr>
      <t xml:space="preserve"> amount of ocean freight incurred on each export shipment listed.</t>
    </r>
  </si>
  <si>
    <r>
      <rPr>
        <b/>
        <sz val="9"/>
        <rFont val="Arial"/>
        <family val="2"/>
      </rPr>
      <t>Column code</t>
    </r>
  </si>
  <si>
    <r>
      <rPr>
        <b/>
        <sz val="9"/>
        <rFont val="Arial"/>
        <family val="2"/>
      </rPr>
      <t>Source</t>
    </r>
  </si>
  <si>
    <r>
      <rPr>
        <b/>
        <sz val="9"/>
        <rFont val="Arial"/>
        <family val="2"/>
      </rPr>
      <t>Exhibit</t>
    </r>
  </si>
  <si>
    <t>Accounting code 
(if applicable)</t>
  </si>
  <si>
    <r>
      <t xml:space="preserve">Production capacity* </t>
    </r>
    <r>
      <rPr>
        <sz val="9"/>
        <rFont val="Arial"/>
        <family val="2"/>
      </rPr>
      <t>of the facility used to manufacture the goods under consideration (GUC)</t>
    </r>
    <r>
      <rPr>
        <b/>
        <sz val="9"/>
        <rFont val="Arial"/>
        <family val="2"/>
      </rPr>
      <t xml:space="preserve"> [A]</t>
    </r>
  </si>
  <si>
    <r>
      <t xml:space="preserve">Actual production </t>
    </r>
    <r>
      <rPr>
        <sz val="9"/>
        <rFont val="Arial"/>
        <family val="2"/>
      </rPr>
      <t>of the GUC</t>
    </r>
    <r>
      <rPr>
        <b/>
        <sz val="9"/>
        <rFont val="Arial"/>
        <family val="2"/>
      </rPr>
      <t xml:space="preserve"> [B1]</t>
    </r>
  </si>
  <si>
    <r>
      <t xml:space="preserve">Actual production </t>
    </r>
    <r>
      <rPr>
        <sz val="9"/>
        <rFont val="Arial"/>
        <family val="2"/>
      </rPr>
      <t>of the non-GUC that is manufactured using the same facility as the GUC</t>
    </r>
    <r>
      <rPr>
        <b/>
        <sz val="9"/>
        <rFont val="Arial"/>
        <family val="2"/>
      </rPr>
      <t xml:space="preserve"> [B2]</t>
    </r>
  </si>
  <si>
    <r>
      <t xml:space="preserve">Capacity utilisation (%)
</t>
    </r>
    <r>
      <rPr>
        <sz val="9"/>
        <rFont val="Arial"/>
        <family val="2"/>
      </rPr>
      <t>(B1+B2)/A x 100</t>
    </r>
  </si>
  <si>
    <t>Narration 
(if required)</t>
  </si>
  <si>
    <t>UPWARDS SALES RECONCILIATION</t>
  </si>
  <si>
    <t>Raw material finish</t>
  </si>
  <si>
    <t>Specify the finish of the material purchased</t>
  </si>
  <si>
    <t>Black / HDG / PG</t>
  </si>
  <si>
    <t>Specify whether the producer/manufacturer noted in [7] is a state-interested enterprise (SIE) affiliated with your Government (provincial, State or Central/National).</t>
  </si>
  <si>
    <t>Specify whether the supplier noted in [3] is a state-invested enterprise (SIE) affiliated with the your Government (provincial, State or Central/National).</t>
  </si>
  <si>
    <t xml:space="preserve">RAW / INTERMEDIATE MATERIAL PURCHASES </t>
  </si>
  <si>
    <t>Raw material costs [currency] - depending on input</t>
  </si>
  <si>
    <r>
      <t xml:space="preserve">HRC cost - black </t>
    </r>
    <r>
      <rPr>
        <b/>
        <sz val="9"/>
        <color rgb="FFFF0000"/>
        <rFont val="Arial"/>
        <family val="2"/>
      </rPr>
      <t>[currency]</t>
    </r>
  </si>
  <si>
    <r>
      <t xml:space="preserve">HRC cost - pre-gal </t>
    </r>
    <r>
      <rPr>
        <b/>
        <sz val="9"/>
        <color rgb="FFFF0000"/>
        <rFont val="Arial"/>
        <family val="2"/>
      </rPr>
      <t>[currency]</t>
    </r>
  </si>
  <si>
    <r>
      <t xml:space="preserve">HSS - black </t>
    </r>
    <r>
      <rPr>
        <b/>
        <sz val="9"/>
        <color rgb="FFFF0000"/>
        <rFont val="Arial"/>
        <family val="2"/>
      </rPr>
      <t>[currency]</t>
    </r>
  </si>
  <si>
    <r>
      <t xml:space="preserve">HSS - pre-gal </t>
    </r>
    <r>
      <rPr>
        <b/>
        <sz val="9"/>
        <color rgb="FFFF0000"/>
        <rFont val="Arial"/>
        <family val="2"/>
      </rPr>
      <t>[currency]</t>
    </r>
  </si>
  <si>
    <t>Raw material consumption [currency/MT] - depending on input</t>
  </si>
  <si>
    <t>Cost relevant to zinc/aluminium consumed in galvanising</t>
  </si>
  <si>
    <r>
      <t xml:space="preserve">Zinc cost (if company performs HDG) </t>
    </r>
    <r>
      <rPr>
        <b/>
        <sz val="9"/>
        <color rgb="FFFF0000"/>
        <rFont val="Arial"/>
        <family val="2"/>
      </rPr>
      <t>[currency]</t>
    </r>
  </si>
  <si>
    <r>
      <t xml:space="preserve">Paint / oil / coating cost </t>
    </r>
    <r>
      <rPr>
        <b/>
        <sz val="9"/>
        <color rgb="FFFF0000"/>
        <rFont val="Arial"/>
        <family val="2"/>
      </rPr>
      <t>[currency]</t>
    </r>
  </si>
  <si>
    <t>R</t>
  </si>
  <si>
    <t>P</t>
  </si>
  <si>
    <t>HDG</t>
  </si>
  <si>
    <r>
      <t xml:space="preserve">Other costs - specify </t>
    </r>
    <r>
      <rPr>
        <b/>
        <sz val="9"/>
        <color rgb="FFFF0000"/>
        <rFont val="Arial"/>
        <family val="2"/>
      </rPr>
      <t>[currency]</t>
    </r>
  </si>
  <si>
    <r>
      <t xml:space="preserve">Other material costs </t>
    </r>
    <r>
      <rPr>
        <b/>
        <sz val="9"/>
        <color rgb="FFFF0000"/>
        <rFont val="Arial"/>
        <family val="2"/>
      </rPr>
      <t>[currency]</t>
    </r>
  </si>
  <si>
    <r>
      <t xml:space="preserve">Direct labour cost </t>
    </r>
    <r>
      <rPr>
        <b/>
        <sz val="9"/>
        <color rgb="FFFF0000"/>
        <rFont val="Arial"/>
        <family val="2"/>
      </rPr>
      <t>[currency]</t>
    </r>
  </si>
  <si>
    <r>
      <t xml:space="preserve">Manufacturing overheads cost </t>
    </r>
    <r>
      <rPr>
        <b/>
        <sz val="9"/>
        <color rgb="FFFF0000"/>
        <rFont val="Arial"/>
        <family val="2"/>
      </rPr>
      <t>[currency]</t>
    </r>
  </si>
  <si>
    <r>
      <t xml:space="preserve">Total cost to make </t>
    </r>
    <r>
      <rPr>
        <b/>
        <sz val="9"/>
        <color rgb="FFFF0000"/>
        <rFont val="Arial"/>
        <family val="2"/>
      </rPr>
      <t>[currency]</t>
    </r>
  </si>
  <si>
    <r>
      <t>Production quantity</t>
    </r>
    <r>
      <rPr>
        <b/>
        <sz val="9"/>
        <color rgb="FFFF0000"/>
        <rFont val="Arial"/>
        <family val="2"/>
      </rPr>
      <t xml:space="preserve"> [MT]</t>
    </r>
  </si>
  <si>
    <r>
      <t xml:space="preserve">Unit cost to make </t>
    </r>
    <r>
      <rPr>
        <b/>
        <sz val="9"/>
        <color rgb="FFFF0000"/>
        <rFont val="Arial"/>
        <family val="2"/>
      </rPr>
      <t>[currency/MT]</t>
    </r>
  </si>
  <si>
    <r>
      <t xml:space="preserve">HRC consumption cost - black </t>
    </r>
    <r>
      <rPr>
        <b/>
        <sz val="9"/>
        <color rgb="FFFF0000"/>
        <rFont val="Arial"/>
        <family val="2"/>
      </rPr>
      <t>[currency/MT]</t>
    </r>
  </si>
  <si>
    <r>
      <t xml:space="preserve">HRC consumption cost - pre-gal </t>
    </r>
    <r>
      <rPr>
        <b/>
        <sz val="9"/>
        <color rgb="FFFF0000"/>
        <rFont val="Arial"/>
        <family val="2"/>
      </rPr>
      <t>[currency/MT]</t>
    </r>
  </si>
  <si>
    <r>
      <t xml:space="preserve">HSS consumption cost- black </t>
    </r>
    <r>
      <rPr>
        <b/>
        <sz val="9"/>
        <color rgb="FFFF0000"/>
        <rFont val="Arial"/>
        <family val="2"/>
      </rPr>
      <t>[currency/MT]</t>
    </r>
  </si>
  <si>
    <r>
      <t xml:space="preserve">HSS consumption cost - pre-gal </t>
    </r>
    <r>
      <rPr>
        <b/>
        <sz val="9"/>
        <color rgb="FFFF0000"/>
        <rFont val="Arial"/>
        <family val="2"/>
      </rPr>
      <t>[currency/MT]</t>
    </r>
  </si>
  <si>
    <t>The quarter of the period - please use the format in the example</t>
  </si>
  <si>
    <t>O</t>
  </si>
  <si>
    <t>Cost relevant to HRC/HSS consumed</t>
  </si>
  <si>
    <t>Cost of paint/oil consumed</t>
  </si>
  <si>
    <t>Quarterly cost to process ends - such as swaging, threading, punching/cutting</t>
  </si>
  <si>
    <t>Raw material quantity [MT] - depending on input</t>
  </si>
  <si>
    <r>
      <t xml:space="preserve">HRC quantity - black </t>
    </r>
    <r>
      <rPr>
        <b/>
        <sz val="9"/>
        <color rgb="FFFF0000"/>
        <rFont val="Arial"/>
        <family val="2"/>
      </rPr>
      <t>[MT]</t>
    </r>
  </si>
  <si>
    <r>
      <t>HRC quantity - pre-gal</t>
    </r>
    <r>
      <rPr>
        <b/>
        <sz val="9"/>
        <color rgb="FFFF0000"/>
        <rFont val="Arial"/>
        <family val="2"/>
      </rPr>
      <t xml:space="preserve"> [MT]</t>
    </r>
  </si>
  <si>
    <r>
      <t xml:space="preserve">HSS quantity- black </t>
    </r>
    <r>
      <rPr>
        <b/>
        <sz val="9"/>
        <color rgb="FFFF0000"/>
        <rFont val="Arial"/>
        <family val="2"/>
      </rPr>
      <t>[MT]</t>
    </r>
  </si>
  <si>
    <r>
      <t xml:space="preserve">HSS quantity - pre-gal </t>
    </r>
    <r>
      <rPr>
        <b/>
        <sz val="9"/>
        <color rgb="FFFF0000"/>
        <rFont val="Arial"/>
        <family val="2"/>
      </rPr>
      <t>[MT]</t>
    </r>
  </si>
  <si>
    <r>
      <t xml:space="preserve">Processing ends cost </t>
    </r>
    <r>
      <rPr>
        <b/>
        <sz val="9"/>
        <color rgb="FFFF0000"/>
        <rFont val="Arial"/>
        <family val="2"/>
      </rPr>
      <t>[currency]</t>
    </r>
  </si>
  <si>
    <t>HSS Standard</t>
  </si>
  <si>
    <t>Quarter of sale</t>
  </si>
  <si>
    <t>The date on the commercial invoice</t>
  </si>
  <si>
    <t>Pricing model</t>
  </si>
  <si>
    <t>Pricing model - are the goods sold as Commodity goods - ie, the price is for the goods only, or are the goods part of a Project - ie. the value of the goods is part of the value of the project as a whole and the project includes other components.</t>
  </si>
  <si>
    <t>Commodity/Project</t>
  </si>
  <si>
    <t>[11.2]</t>
  </si>
  <si>
    <t>[11.3]</t>
  </si>
  <si>
    <t xml:space="preserve">[11.2]  </t>
  </si>
  <si>
    <t xml:space="preserve">[11.3]  </t>
  </si>
  <si>
    <r>
      <t xml:space="preserve">Quantity on invoice </t>
    </r>
    <r>
      <rPr>
        <b/>
        <sz val="9"/>
        <color rgb="FFFF0000"/>
        <rFont val="Arial"/>
        <family val="2"/>
      </rPr>
      <t>[unit]</t>
    </r>
    <r>
      <rPr>
        <b/>
        <sz val="9"/>
        <color theme="1"/>
        <rFont val="Arial"/>
        <family val="2"/>
      </rPr>
      <t xml:space="preserve"> </t>
    </r>
  </si>
  <si>
    <t xml:space="preserve">[12.2]  </t>
  </si>
  <si>
    <t>[12.2]</t>
  </si>
  <si>
    <t xml:space="preserve">[16.2]  </t>
  </si>
  <si>
    <t>[16.2]</t>
  </si>
  <si>
    <t>[17.2]</t>
  </si>
  <si>
    <t xml:space="preserve">[17.2]  </t>
  </si>
  <si>
    <t xml:space="preserve">[18.2]  </t>
  </si>
  <si>
    <t>[18.2]</t>
  </si>
  <si>
    <r>
      <t xml:space="preserve">Gross invoice value </t>
    </r>
    <r>
      <rPr>
        <b/>
        <sz val="9"/>
        <color rgb="FFFF0000"/>
        <rFont val="Arial"/>
        <family val="2"/>
      </rPr>
      <t>[currency]</t>
    </r>
  </si>
  <si>
    <r>
      <t xml:space="preserve">On-invoice discounts </t>
    </r>
    <r>
      <rPr>
        <b/>
        <sz val="9"/>
        <color rgb="FFFF0000"/>
        <rFont val="Arial"/>
        <family val="2"/>
      </rPr>
      <t>[currency]</t>
    </r>
  </si>
  <si>
    <r>
      <t xml:space="preserve">Off-invoice rebates </t>
    </r>
    <r>
      <rPr>
        <b/>
        <sz val="9"/>
        <color rgb="FFFF0000"/>
        <rFont val="Arial"/>
        <family val="2"/>
      </rPr>
      <t>[currency]</t>
    </r>
  </si>
  <si>
    <r>
      <t xml:space="preserve">Other charges or surcharges </t>
    </r>
    <r>
      <rPr>
        <b/>
        <sz val="9"/>
        <color rgb="FFFF0000"/>
        <rFont val="Arial"/>
        <family val="2"/>
      </rPr>
      <t>[currency]</t>
    </r>
  </si>
  <si>
    <r>
      <t xml:space="preserve">Net invoice value </t>
    </r>
    <r>
      <rPr>
        <b/>
        <sz val="9"/>
        <color rgb="FFFF0000"/>
        <rFont val="Arial"/>
        <family val="2"/>
      </rPr>
      <t>[currency]</t>
    </r>
  </si>
  <si>
    <r>
      <t xml:space="preserve">Packaging </t>
    </r>
    <r>
      <rPr>
        <b/>
        <sz val="9"/>
        <color rgb="FFFF0000"/>
        <rFont val="Arial"/>
        <family val="2"/>
      </rPr>
      <t>[currency]</t>
    </r>
  </si>
  <si>
    <r>
      <t xml:space="preserve">Inland transport </t>
    </r>
    <r>
      <rPr>
        <b/>
        <sz val="9"/>
        <color rgb="FFFF0000"/>
        <rFont val="Arial"/>
        <family val="2"/>
      </rPr>
      <t>[currency]</t>
    </r>
  </si>
  <si>
    <t>[19.2]</t>
  </si>
  <si>
    <t xml:space="preserve">[20.2]  </t>
  </si>
  <si>
    <t>[20.2]</t>
  </si>
  <si>
    <r>
      <t xml:space="preserve">Warranty expenses  </t>
    </r>
    <r>
      <rPr>
        <b/>
        <sz val="9"/>
        <color rgb="FFFF0000"/>
        <rFont val="Arial"/>
        <family val="2"/>
      </rPr>
      <t>[currency]</t>
    </r>
  </si>
  <si>
    <t>[21.2]</t>
  </si>
  <si>
    <t>[22.2]</t>
  </si>
  <si>
    <t>[23.2]</t>
  </si>
  <si>
    <t xml:space="preserve">[21.2]  </t>
  </si>
  <si>
    <t xml:space="preserve">[22.2]  </t>
  </si>
  <si>
    <t xml:space="preserve">[23.2]  </t>
  </si>
  <si>
    <t xml:space="preserve">[19.2]  </t>
  </si>
  <si>
    <r>
      <t xml:space="preserve">Handling &amp; other </t>
    </r>
    <r>
      <rPr>
        <b/>
        <sz val="9"/>
        <color rgb="FFFF0000"/>
        <rFont val="Arial"/>
        <family val="2"/>
      </rPr>
      <t>[currency]</t>
    </r>
  </si>
  <si>
    <r>
      <t xml:space="preserve">Technical and after sales support </t>
    </r>
    <r>
      <rPr>
        <b/>
        <sz val="9"/>
        <color rgb="FFFF0000"/>
        <rFont val="Arial"/>
        <family val="2"/>
      </rPr>
      <t>[currency]</t>
    </r>
  </si>
  <si>
    <r>
      <t xml:space="preserve">Commission </t>
    </r>
    <r>
      <rPr>
        <b/>
        <sz val="9"/>
        <color rgb="FFFF0000"/>
        <rFont val="Arial"/>
        <family val="2"/>
      </rPr>
      <t>[currency]</t>
    </r>
  </si>
  <si>
    <r>
      <t xml:space="preserve">Other Expenses </t>
    </r>
    <r>
      <rPr>
        <b/>
        <sz val="9"/>
        <color rgb="FFFF0000"/>
        <rFont val="Arial"/>
        <family val="2"/>
      </rPr>
      <t>[currency]</t>
    </r>
  </si>
  <si>
    <t>Order confirmation, contract or purchase order date.</t>
  </si>
  <si>
    <t xml:space="preserve">[11.4]  </t>
  </si>
  <si>
    <t>[11.4]</t>
  </si>
  <si>
    <t>Currency on the invoice</t>
  </si>
  <si>
    <r>
      <t xml:space="preserve">Port handling and other export charges </t>
    </r>
    <r>
      <rPr>
        <b/>
        <sz val="9"/>
        <color rgb="FFFF0000"/>
        <rFont val="Arial"/>
        <family val="2"/>
      </rPr>
      <t>[currency]</t>
    </r>
  </si>
  <si>
    <t xml:space="preserve">[1.2]  </t>
  </si>
  <si>
    <t>The level of trade of your customer - eg. Distributor, Fabricator/End user, Solar installer.</t>
  </si>
  <si>
    <t>Gross invoice value [currency]</t>
  </si>
  <si>
    <t>On-invoice discounts [currency]</t>
  </si>
  <si>
    <t>Off-invoice rebates [currency]</t>
  </si>
  <si>
    <t>Other charges or surcharges [currency]</t>
  </si>
  <si>
    <t>Net invoice value [currency]</t>
  </si>
  <si>
    <t>Packaging [currency]</t>
  </si>
  <si>
    <t>Unit Packaging [currency]</t>
  </si>
  <si>
    <t>Inland transport [currency]</t>
  </si>
  <si>
    <t>Port handling and other export charges [currency]</t>
  </si>
  <si>
    <t>Warranty expenses  [currency]</t>
  </si>
  <si>
    <t>Technical and after sales support [currency]</t>
  </si>
  <si>
    <t>Commission [currency]</t>
  </si>
  <si>
    <t>Other Expenses [currency]</t>
  </si>
  <si>
    <r>
      <t xml:space="preserve">  - Other products A </t>
    </r>
    <r>
      <rPr>
        <sz val="9"/>
        <color rgb="FFFF0000"/>
        <rFont val="Arial"/>
        <family val="2"/>
      </rPr>
      <t>(please describe)</t>
    </r>
  </si>
  <si>
    <r>
      <t xml:space="preserve">  - Other products B </t>
    </r>
    <r>
      <rPr>
        <sz val="9"/>
        <color rgb="FFFF0000"/>
        <rFont val="Arial"/>
        <family val="2"/>
      </rPr>
      <t>(please describe)</t>
    </r>
  </si>
  <si>
    <r>
      <t xml:space="preserve">  - Other products C </t>
    </r>
    <r>
      <rPr>
        <sz val="9"/>
        <color rgb="FFFF0000"/>
        <rFont val="Arial"/>
        <family val="2"/>
      </rPr>
      <t>(please describe)</t>
    </r>
  </si>
  <si>
    <r>
      <t xml:space="preserve">  - Other products D</t>
    </r>
    <r>
      <rPr>
        <sz val="9"/>
        <color rgb="FFFF0000"/>
        <rFont val="Arial"/>
        <family val="2"/>
      </rPr>
      <t xml:space="preserve"> (please describe)  (add new lines as required)</t>
    </r>
  </si>
  <si>
    <t>HSS standard</t>
  </si>
  <si>
    <t xml:space="preserve">Quantity on invoice [unit] </t>
  </si>
  <si>
    <t>Handling &amp; other [currency]</t>
  </si>
  <si>
    <t>The level of trade of your customer in the third country - eg. Distributor, Fabricator/End user, Solar installer.</t>
  </si>
  <si>
    <t xml:space="preserve">[12]  </t>
  </si>
  <si>
    <t>HRC cost - black [currency]</t>
  </si>
  <si>
    <t>HRC cost - pre-gal [currency]</t>
  </si>
  <si>
    <t>HSS - black [currency]</t>
  </si>
  <si>
    <t>HSS - pre-gal [currency]</t>
  </si>
  <si>
    <t>HRC quantity - black [MT]</t>
  </si>
  <si>
    <t>HRC quantity - pre-gal [MT]</t>
  </si>
  <si>
    <t>HSS quantity- black [MT]</t>
  </si>
  <si>
    <t>HSS quantity - pre-gal [MT]</t>
  </si>
  <si>
    <t>Zinc cost (if company performs HDG) [currency]</t>
  </si>
  <si>
    <t>Paint / oil / coating cost [currency]</t>
  </si>
  <si>
    <t>Other material costs [currency]</t>
  </si>
  <si>
    <t>Direct labour cost [currency]</t>
  </si>
  <si>
    <t>Manufacturing overheads cost [currency]</t>
  </si>
  <si>
    <t>Other costs - specify [currency]</t>
  </si>
  <si>
    <t>Processing ends cost [currency]</t>
  </si>
  <si>
    <t>Description of the raw material. Include coil/HSS dimensions, grade and coating mass if galvanised. Iron ore, coking coal quality.</t>
  </si>
  <si>
    <r>
      <t>Volume (</t>
    </r>
    <r>
      <rPr>
        <b/>
        <sz val="9"/>
        <color rgb="FFFF0000"/>
        <rFont val="Arial"/>
        <family val="2"/>
      </rPr>
      <t>Unit</t>
    </r>
    <r>
      <rPr>
        <b/>
        <sz val="9"/>
        <rFont val="Arial"/>
        <family val="2"/>
      </rPr>
      <t>)</t>
    </r>
  </si>
  <si>
    <r>
      <t>Value (</t>
    </r>
    <r>
      <rPr>
        <b/>
        <sz val="9"/>
        <color rgb="FFFF0000"/>
        <rFont val="Arial"/>
        <family val="2"/>
      </rPr>
      <t>RMB</t>
    </r>
    <r>
      <rPr>
        <b/>
        <sz val="9"/>
        <rFont val="Arial"/>
        <family val="2"/>
      </rPr>
      <t>)</t>
    </r>
  </si>
  <si>
    <r>
      <t xml:space="preserve">Tax Year 1 </t>
    </r>
    <r>
      <rPr>
        <b/>
        <sz val="9"/>
        <color rgb="FFFF0000"/>
        <rFont val="Arial"/>
        <family val="2"/>
      </rPr>
      <t>[state period]</t>
    </r>
  </si>
  <si>
    <r>
      <t xml:space="preserve">Tax Year 2 </t>
    </r>
    <r>
      <rPr>
        <b/>
        <sz val="9"/>
        <color rgb="FFFF0000"/>
        <rFont val="Arial"/>
        <family val="2"/>
      </rPr>
      <t>[state period]</t>
    </r>
  </si>
  <si>
    <r>
      <t xml:space="preserve">Tax Year 3 </t>
    </r>
    <r>
      <rPr>
        <b/>
        <sz val="9"/>
        <color rgb="FFFF0000"/>
        <rFont val="Arial"/>
        <family val="2"/>
      </rPr>
      <t>[state period]</t>
    </r>
  </si>
  <si>
    <t>PREFERENTIAL LOANS</t>
  </si>
  <si>
    <t>GRANTS</t>
  </si>
  <si>
    <t xml:space="preserve">Specify the type of material purchased - an example of products has been provided. </t>
  </si>
  <si>
    <t xml:space="preserve">  [1]</t>
  </si>
  <si>
    <t xml:space="preserve"> [1.1]</t>
  </si>
  <si>
    <t xml:space="preserve">Notes: </t>
  </si>
  <si>
    <t>UPWARDS SG&amp;A RECONCILIATION</t>
  </si>
  <si>
    <t xml:space="preserve">[1]  </t>
  </si>
  <si>
    <t xml:space="preserve">  [1]  </t>
  </si>
  <si>
    <t>Onsale of purchased HSS or made by your company?</t>
  </si>
  <si>
    <t>Are the goods exempt from duties?</t>
  </si>
  <si>
    <t>The country where your customer is located, which may be a country other than Australia. Refer to B-2.1 for further instructions.</t>
  </si>
  <si>
    <t>Is the expense specifi to a project - ie. proeject management expenses or engineering expenses</t>
  </si>
  <si>
    <t>Is the expense specific to a project?</t>
  </si>
  <si>
    <t>Nominal thickness (mm)</t>
  </si>
  <si>
    <t>Actual thickness (mm)</t>
  </si>
  <si>
    <t>Holes (yes or no)</t>
  </si>
  <si>
    <t>Gross invoice value</t>
  </si>
  <si>
    <r>
      <t xml:space="preserve">Unit Gross Invoice value </t>
    </r>
    <r>
      <rPr>
        <b/>
        <sz val="9"/>
        <color rgb="FFFF0000"/>
        <rFont val="Arial"/>
        <family val="2"/>
      </rPr>
      <t>[currency/MT]</t>
    </r>
  </si>
  <si>
    <r>
      <t xml:space="preserve">Unit Net invoice value </t>
    </r>
    <r>
      <rPr>
        <b/>
        <sz val="9"/>
        <color rgb="FFFF0000"/>
        <rFont val="Arial"/>
        <family val="2"/>
      </rPr>
      <t>[currency/MT]</t>
    </r>
  </si>
  <si>
    <r>
      <t xml:space="preserve">Unit Ocean freight </t>
    </r>
    <r>
      <rPr>
        <b/>
        <sz val="9"/>
        <color rgb="FFFF0000"/>
        <rFont val="Arial"/>
        <family val="2"/>
      </rPr>
      <t>[currency/MT]</t>
    </r>
  </si>
  <si>
    <r>
      <t xml:space="preserve">Ocean freight </t>
    </r>
    <r>
      <rPr>
        <b/>
        <sz val="9"/>
        <color rgb="FFFF0000"/>
        <rFont val="Arial"/>
        <family val="2"/>
      </rPr>
      <t>[currency]</t>
    </r>
  </si>
  <si>
    <t xml:space="preserve">The gross invoice expressed per unit. Gross Invoice Value [12.1]/Quantity [MT]. Please use the formula provided </t>
  </si>
  <si>
    <t xml:space="preserve">The net invoice value expressed per unit. Net Invoice Value [16.1]/Quantity [MT]. Please use the formula provided. </t>
  </si>
  <si>
    <t xml:space="preserve">The amount of ocean freight expressed per unit.  Ocean Freight [17]/Quantity [MT]. Please use the formula provided. </t>
  </si>
  <si>
    <t xml:space="preserve">The amount of marine insurance expressed per unit.  Marine Insurance [18]/Quantity [MT]. Please use the formula provided. </t>
  </si>
  <si>
    <t>The free on board price expressed per unit. FOB [19]/Quantity [MT]. Please use the formula provided</t>
  </si>
  <si>
    <t>Free on board price in local currency expressed per unit. FOB (local currency) [21]/Quantity [MT]. Please use the formula provided</t>
  </si>
  <si>
    <t>Order date [dd/mm/yy]</t>
  </si>
  <si>
    <t>Invoice date [dd/mm/yy]</t>
  </si>
  <si>
    <t>Date of sale [dd/mm/yy]</t>
  </si>
  <si>
    <r>
      <t>Marine insurance</t>
    </r>
    <r>
      <rPr>
        <b/>
        <sz val="9"/>
        <color rgb="FFFF0000"/>
        <rFont val="Arial"/>
        <family val="2"/>
      </rPr>
      <t xml:space="preserve"> [currency]</t>
    </r>
  </si>
  <si>
    <r>
      <t xml:space="preserve">Unit Marine insurance </t>
    </r>
    <r>
      <rPr>
        <b/>
        <sz val="9"/>
        <color rgb="FFFF0000"/>
        <rFont val="Arial"/>
        <family val="2"/>
      </rPr>
      <t>[currency/MT]</t>
    </r>
  </si>
  <si>
    <r>
      <t xml:space="preserve">Unit FOB export price </t>
    </r>
    <r>
      <rPr>
        <b/>
        <sz val="9"/>
        <color rgb="FFFF0000"/>
        <rFont val="Arial"/>
        <family val="2"/>
      </rPr>
      <t>[currency/MT]</t>
    </r>
  </si>
  <si>
    <r>
      <t xml:space="preserve">Unit Packaging </t>
    </r>
    <r>
      <rPr>
        <b/>
        <sz val="9"/>
        <color rgb="FFFF0000"/>
        <rFont val="Arial"/>
        <family val="2"/>
      </rPr>
      <t>[currency/MT]</t>
    </r>
  </si>
  <si>
    <r>
      <t>Unit Inland Transport</t>
    </r>
    <r>
      <rPr>
        <b/>
        <sz val="9"/>
        <color rgb="FFFF0000"/>
        <rFont val="Arial"/>
        <family val="2"/>
      </rPr>
      <t xml:space="preserve"> [currency/MT]</t>
    </r>
  </si>
  <si>
    <r>
      <t xml:space="preserve">Unit Port handing and other export charges  </t>
    </r>
    <r>
      <rPr>
        <b/>
        <sz val="9"/>
        <color rgb="FFFF0000"/>
        <rFont val="Arial"/>
        <family val="2"/>
      </rPr>
      <t>[currency/MT]</t>
    </r>
  </si>
  <si>
    <r>
      <t xml:space="preserve">Unit Warranty expenses </t>
    </r>
    <r>
      <rPr>
        <b/>
        <sz val="9"/>
        <color rgb="FFFF0000"/>
        <rFont val="Arial"/>
        <family val="2"/>
      </rPr>
      <t>[currency/MT]</t>
    </r>
  </si>
  <si>
    <r>
      <t xml:space="preserve">Unit Technical and after sales support </t>
    </r>
    <r>
      <rPr>
        <b/>
        <sz val="9"/>
        <color rgb="FFFF0000"/>
        <rFont val="Arial"/>
        <family val="2"/>
      </rPr>
      <t>[currency/MT]</t>
    </r>
  </si>
  <si>
    <r>
      <t xml:space="preserve">Unit Commission </t>
    </r>
    <r>
      <rPr>
        <b/>
        <sz val="9"/>
        <color rgb="FFFF0000"/>
        <rFont val="Arial"/>
        <family val="2"/>
      </rPr>
      <t>[currency/MT]</t>
    </r>
  </si>
  <si>
    <r>
      <t xml:space="preserve">Unit Other Expense </t>
    </r>
    <r>
      <rPr>
        <b/>
        <sz val="9"/>
        <color rgb="FFFF0000"/>
        <rFont val="Arial"/>
        <family val="2"/>
      </rPr>
      <t>[currency/MT]</t>
    </r>
  </si>
  <si>
    <t>The amount of packaging expenses expressed per unit. Packaging [22]/Quantity [MT]. Please use the formula provided (based on Actual or Theoretical weight in MT).</t>
  </si>
  <si>
    <t>The amount of inland transportation expressed per unit.  Inland Transportation [23]/Quantity [MT]. Please use the formula provided (based on Actual or Theoretical weight in MT).</t>
  </si>
  <si>
    <t>The port handling and other export charges expressed per unit.  Handling &amp; other [24]/Quantity [MT]. Please use the formula provided (based on Actual or Theoretical weight in MT).</t>
  </si>
  <si>
    <t>The warranty expenses expressed per unit.  Warranty expenses [25]/Quantity on invoice [10.1]. Please use the formula provided (based on Actual or Theoretical weight in MT).</t>
  </si>
  <si>
    <t>The amount of technical and after sales support expressed per unit.  Technical support [26]/Quantity [MT]. Please use the formula provided (based on Actual or Theoretical weight in MT).</t>
  </si>
  <si>
    <t>The commissions expressed per unit. Show a separate column for each type of commission.  Commission [27]/Quantity [MT]. Please use the formula provided (based on Actual or Theoretical weight in MT).</t>
  </si>
  <si>
    <t>Any other direct selling expenses expressed per unit. Show a separate column for each type of expense incurred. Other costs [27]/Quantity [MT]. Please use the formula provided (based on Actual or Theoretical weight in MT).</t>
  </si>
  <si>
    <t>The gross invoice expressed per unit. Gross Invoice Value [12.1]/Quantity [MT]. Please use the formula provided (based on Actual or Theoretical weight in MT).</t>
  </si>
  <si>
    <t>The net invoice value expressed per unit. Net Invoice Value [16.2]/Quantity [MT]. Please use the formula provided (based on Actual or Theoretical weight in MT).</t>
  </si>
  <si>
    <t>The amount of packaging expenses expressed per unit. Packaging expenses [17.1]/Quantity [MT]. Please use the formula provided (based on Actual or Theoretical weight in MT).</t>
  </si>
  <si>
    <t>The amount of Inland Transport expressed per unit. Inland Transport [18.1]/Quantity [MT]. Please use the formula provided (based on Actual or Theoretical weight in MT).</t>
  </si>
  <si>
    <t>The amount of handling expenses expressed per unit. Handling &amp; other [19.1]/Quantity [MT]. Please use the formula provided (based on Actual or Theoretical weight in MT).</t>
  </si>
  <si>
    <t>The warranty expenses expressed per unit.  Warranty expenses [20.1]/Quantity on invoice [MT]. Please use the formula provided (based on Actual or Theoretical weight in MT).</t>
  </si>
  <si>
    <t>The amount of technical and after sales support expenses expressed per unit. Technical support [21.1]/Quantity [MT]. Please use the formula provided (based on Actual or Theoretical weight in MT).</t>
  </si>
  <si>
    <t>The amount of commissions expressed per unit. Commissions [22.1]/Quantity [MT]. Please use the formula provided (based on Actual or Theoretical weight in MT).</t>
  </si>
  <si>
    <t>Any other direct selling expenses expressed per unit. Show a separate column for each type of expense incurred. Other costs [23.1]/Quantity [MT]. Please use the formula provided (based on Actual or Theoretical weight in MT).</t>
  </si>
  <si>
    <r>
      <t xml:space="preserve">Unit Handling &amp; other </t>
    </r>
    <r>
      <rPr>
        <b/>
        <sz val="9"/>
        <color rgb="FFFF0000"/>
        <rFont val="Arial"/>
        <family val="2"/>
      </rPr>
      <t>[currency/MT]</t>
    </r>
  </si>
  <si>
    <r>
      <t xml:space="preserve">Unit Inland Transport </t>
    </r>
    <r>
      <rPr>
        <b/>
        <sz val="9"/>
        <color rgb="FFFF0000"/>
        <rFont val="Arial"/>
        <family val="2"/>
      </rPr>
      <t>[currency/MT]</t>
    </r>
  </si>
  <si>
    <t>[5.1]</t>
  </si>
  <si>
    <t>[5.2]</t>
  </si>
  <si>
    <t xml:space="preserve">[5.2]  </t>
  </si>
  <si>
    <t>Identify whether the goods sold where manufactured by your company or an onsale of purchased HSS</t>
  </si>
  <si>
    <t>Onsale of purchased HSS or manufactured by company?</t>
  </si>
  <si>
    <t>[5.3]</t>
  </si>
  <si>
    <t xml:space="preserve">[5.3]  </t>
  </si>
  <si>
    <t xml:space="preserve">[5.1]  </t>
  </si>
  <si>
    <t>If goods are exempt from duties, specify the characteristics of the goods that make them exempt</t>
  </si>
  <si>
    <t>Exempt goods</t>
  </si>
  <si>
    <t>Onsale of purchased HSS or manufactured by company</t>
  </si>
  <si>
    <t>Type of galvanising</t>
  </si>
  <si>
    <t>HDG/inline</t>
  </si>
  <si>
    <t>If the goods are galvanised, identify if the galvanising is is hot-dipped galvanised (HDG) or inline.</t>
  </si>
  <si>
    <t>Type of holes</t>
  </si>
  <si>
    <t xml:space="preserve"> </t>
  </si>
  <si>
    <t xml:space="preserve">Galvanising type </t>
  </si>
  <si>
    <t>Types of holes</t>
  </si>
  <si>
    <t xml:space="preserve">[14] </t>
  </si>
  <si>
    <t xml:space="preserve">[14]     </t>
  </si>
  <si>
    <t>[1.3]</t>
  </si>
  <si>
    <t>[1.4]</t>
  </si>
  <si>
    <t>G</t>
  </si>
  <si>
    <t>N</t>
  </si>
  <si>
    <t>Galvanising type</t>
  </si>
  <si>
    <t>Total actual SG&amp;A expense related to domestic sales of like goods in column I of the "G-4.1 SG&amp;A listing" worksheet excluding direct selling expenses</t>
  </si>
  <si>
    <t>Is the supplier an SIE or SOE?
Yes/ No</t>
  </si>
  <si>
    <t>Is the manufacturer an SIE or SOE?
Yes/No</t>
  </si>
  <si>
    <t xml:space="preserve">Yes/no </t>
  </si>
  <si>
    <t>MCC Category 7 - Holes</t>
  </si>
  <si>
    <t>If holes are present in the goods, identify if the goods are "swagged" (Swaged at one end and plain at the other, with holes at each end); if the goods are not "swaged", identify if the goods have holes at one end, or both ends and/or along the length</t>
  </si>
  <si>
    <t>Swaged/One end/Both ends/Full length</t>
  </si>
  <si>
    <t>MCC Category 6 - Holes</t>
  </si>
  <si>
    <t>along length</t>
  </si>
  <si>
    <t>H</t>
  </si>
  <si>
    <t>Cost relevant to zinc/aluminium consumed in galvanising. Automatically calculated using the formula provided.</t>
  </si>
  <si>
    <t>One end</t>
  </si>
  <si>
    <t>[8.1]</t>
  </si>
  <si>
    <t>[8.2]</t>
  </si>
  <si>
    <r>
      <t xml:space="preserve">Cost to create holes </t>
    </r>
    <r>
      <rPr>
        <b/>
        <sz val="9"/>
        <color rgb="FFFF0000"/>
        <rFont val="Arial"/>
        <family val="2"/>
      </rPr>
      <t xml:space="preserve">[currency] </t>
    </r>
  </si>
  <si>
    <t>Quarterly cost to create holes in the goods</t>
  </si>
  <si>
    <t>Cost to create holes [currency]</t>
  </si>
  <si>
    <t>Iron ore/ Coking coal / Steel scrap / Steel coil / HSS/HRC</t>
  </si>
  <si>
    <t xml:space="preserve">Specify the loan reference or contract number. All loans on hand should be included. </t>
  </si>
  <si>
    <t>Reduction to taxable income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</si>
</sst>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
    <numFmt numFmtId="165" formatCode="#,##0.0_ ;\-#,##0.0\ "/>
    <numFmt numFmtId="166" formatCode="_-* #,##0_-;\-* #,##0_-;_-* &quot;-&quot;??_-;_-@_-"/>
    <numFmt numFmtId="167" formatCode="_(* #,##0_);_(* \(#,##0\);_(* &quot;-&quot;_);_(@_)"/>
    <numFmt numFmtId="168" formatCode="_ * #,##0_ ;_ * \-#,##0_ ;_ * &quot;-&quot;??_ ;_ @_ "/>
  </numFmts>
  <fonts count="29" x14ac:knownFonts="1">
    <font>
      <sz val="10"/>
      <name val="Arial"/>
    </font>
    <font>
      <sz val="11"/>
      <color theme="1"/>
      <name val="Calibri"/>
      <family val="2"/>
      <scheme val="minor"/>
    </font>
    <font>
      <b/>
      <sz val="10"/>
      <name val="Arial"/>
      <family val="2"/>
    </font>
    <font>
      <b/>
      <sz val="14"/>
      <color indexed="10"/>
      <name val="Arial"/>
      <family val="2"/>
    </font>
    <font>
      <sz val="14"/>
      <name val="Arial"/>
      <family val="2"/>
    </font>
    <font>
      <b/>
      <sz val="14"/>
      <color indexed="48"/>
      <name val="Arial"/>
      <family val="2"/>
    </font>
    <font>
      <sz val="10"/>
      <name val="Arial"/>
      <family val="2"/>
    </font>
    <font>
      <sz val="10"/>
      <name val="Arial"/>
      <family val="2"/>
    </font>
    <font>
      <sz val="12"/>
      <color theme="1"/>
      <name val="Calibri"/>
      <family val="2"/>
      <scheme val="minor"/>
    </font>
    <font>
      <sz val="10"/>
      <color theme="1"/>
      <name val="Arial"/>
      <family val="2"/>
    </font>
    <font>
      <b/>
      <sz val="8"/>
      <color rgb="FF000000"/>
      <name val="Arial"/>
      <family val="2"/>
    </font>
    <font>
      <sz val="8"/>
      <color rgb="FF000000"/>
      <name val="Arial"/>
      <family val="2"/>
    </font>
    <font>
      <sz val="12"/>
      <color theme="1"/>
      <name val="Arial"/>
      <family val="2"/>
    </font>
    <font>
      <sz val="8"/>
      <name val="Arial"/>
      <family val="2"/>
    </font>
    <font>
      <sz val="9"/>
      <name val="Arial"/>
      <family val="2"/>
    </font>
    <font>
      <sz val="9"/>
      <color rgb="FFFF0000"/>
      <name val="Arial"/>
      <family val="2"/>
    </font>
    <font>
      <b/>
      <sz val="9"/>
      <name val="Arial"/>
      <family val="2"/>
    </font>
    <font>
      <b/>
      <sz val="9"/>
      <color rgb="FFFF0000"/>
      <name val="Arial"/>
      <family val="2"/>
    </font>
    <font>
      <b/>
      <sz val="9"/>
      <color rgb="FF000000"/>
      <name val="Arial"/>
      <family val="2"/>
    </font>
    <font>
      <sz val="9"/>
      <color rgb="FF000000"/>
      <name val="Arial"/>
      <family val="2"/>
    </font>
    <font>
      <i/>
      <sz val="9"/>
      <color rgb="FFFF0000"/>
      <name val="Arial"/>
      <family val="2"/>
    </font>
    <font>
      <b/>
      <sz val="9"/>
      <color theme="1"/>
      <name val="Arial"/>
      <family val="2"/>
    </font>
    <font>
      <sz val="9"/>
      <color theme="1"/>
      <name val="Arial"/>
      <family val="2"/>
    </font>
    <font>
      <b/>
      <sz val="9"/>
      <color indexed="48"/>
      <name val="Arial"/>
      <family val="2"/>
    </font>
    <font>
      <sz val="9"/>
      <color theme="1"/>
      <name val="Calibri"/>
      <family val="2"/>
      <scheme val="minor"/>
    </font>
    <font>
      <i/>
      <sz val="9"/>
      <name val="Arial"/>
      <family val="2"/>
    </font>
    <font>
      <b/>
      <sz val="9"/>
      <color theme="0"/>
      <name val="Arial"/>
      <family val="2"/>
    </font>
    <font>
      <b/>
      <sz val="10"/>
      <color theme="0"/>
      <name val="Arial"/>
      <family val="2"/>
    </font>
    <font>
      <i/>
      <sz val="9"/>
      <name val="Times New Roman"/>
      <family val="1"/>
    </font>
  </fonts>
  <fills count="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FF66"/>
        <bgColor indexed="64"/>
      </patternFill>
    </fill>
    <fill>
      <patternFill patternType="solid">
        <fgColor theme="8" tint="0.79998168889431442"/>
        <bgColor indexed="64"/>
      </patternFill>
    </fill>
    <fill>
      <patternFill patternType="solid">
        <fgColor theme="2"/>
        <bgColor indexed="64"/>
      </patternFill>
    </fill>
    <fill>
      <patternFill patternType="solid">
        <fgColor theme="9" tint="0.39997558519241921"/>
        <bgColor indexed="64"/>
      </patternFill>
    </fill>
    <fill>
      <patternFill patternType="solid">
        <fgColor theme="9" tint="-0.249977111117893"/>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auto="1"/>
      </right>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bottom/>
      <diagonal/>
    </border>
    <border>
      <left style="medium">
        <color indexed="64"/>
      </left>
      <right style="medium">
        <color indexed="64"/>
      </right>
      <top style="medium">
        <color indexed="64"/>
      </top>
      <bottom/>
      <diagonal/>
    </border>
    <border>
      <left/>
      <right/>
      <top/>
      <bottom style="thin">
        <color auto="1"/>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auto="1"/>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auto="1"/>
      </right>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2">
    <xf numFmtId="0" fontId="0" fillId="0" borderId="0"/>
    <xf numFmtId="43" fontId="7" fillId="0" borderId="0" applyFont="0" applyFill="0" applyBorder="0" applyAlignment="0" applyProtection="0"/>
    <xf numFmtId="44" fontId="7" fillId="0" borderId="0" applyFont="0" applyFill="0" applyBorder="0" applyAlignment="0" applyProtection="0"/>
    <xf numFmtId="0" fontId="8" fillId="0" borderId="0"/>
    <xf numFmtId="43" fontId="8"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14">
    <xf numFmtId="0" fontId="0" fillId="0" borderId="0" xfId="0"/>
    <xf numFmtId="0" fontId="4" fillId="0" borderId="0" xfId="0" applyFont="1"/>
    <xf numFmtId="0" fontId="0" fillId="0" borderId="0" xfId="0" applyAlignment="1">
      <alignment horizontal="left"/>
    </xf>
    <xf numFmtId="0" fontId="6" fillId="0" borderId="0" xfId="0" applyFont="1" applyAlignment="1">
      <alignment horizontal="right"/>
    </xf>
    <xf numFmtId="0" fontId="0" fillId="0" borderId="0" xfId="0" applyAlignment="1">
      <alignment horizontal="center" vertical="top" wrapText="1"/>
    </xf>
    <xf numFmtId="0" fontId="0" fillId="0" borderId="0" xfId="0" applyAlignment="1">
      <alignment horizontal="right"/>
    </xf>
    <xf numFmtId="0" fontId="8" fillId="0" borderId="0" xfId="3"/>
    <xf numFmtId="0" fontId="6" fillId="0" borderId="0" xfId="5"/>
    <xf numFmtId="0" fontId="10" fillId="0" borderId="0" xfId="0" applyFont="1" applyAlignment="1">
      <alignment horizontal="left" vertical="center"/>
    </xf>
    <xf numFmtId="0" fontId="11" fillId="0" borderId="0" xfId="0" quotePrefix="1" applyFont="1" applyAlignment="1">
      <alignment horizontal="left" vertical="center"/>
    </xf>
    <xf numFmtId="0" fontId="11" fillId="0" borderId="0" xfId="0" applyFont="1" applyAlignment="1">
      <alignment horizontal="left" vertical="center"/>
    </xf>
    <xf numFmtId="0" fontId="9" fillId="0" borderId="0" xfId="3" applyFont="1"/>
    <xf numFmtId="49" fontId="0" fillId="0" borderId="0" xfId="0" applyNumberFormat="1"/>
    <xf numFmtId="0" fontId="1" fillId="0" borderId="0" xfId="9"/>
    <xf numFmtId="43" fontId="0" fillId="0" borderId="0" xfId="10" applyFont="1"/>
    <xf numFmtId="9" fontId="0" fillId="0" borderId="0" xfId="11" applyFont="1"/>
    <xf numFmtId="0" fontId="3" fillId="0" borderId="0" xfId="0" applyFont="1" applyAlignment="1">
      <alignment horizontal="left" vertical="center"/>
    </xf>
    <xf numFmtId="0" fontId="4" fillId="0" borderId="0" xfId="0" applyFont="1" applyAlignment="1">
      <alignment vertical="center"/>
    </xf>
    <xf numFmtId="49" fontId="4" fillId="0" borderId="0" xfId="0" applyNumberFormat="1" applyFont="1" applyAlignment="1">
      <alignment vertical="center"/>
    </xf>
    <xf numFmtId="0" fontId="5" fillId="0" borderId="0" xfId="0" applyFont="1" applyAlignment="1">
      <alignment horizontal="left" vertical="center"/>
    </xf>
    <xf numFmtId="0" fontId="12" fillId="0" borderId="0" xfId="3" applyFont="1" applyAlignment="1">
      <alignment vertical="center"/>
    </xf>
    <xf numFmtId="0" fontId="8" fillId="0" borderId="0" xfId="3" applyAlignment="1">
      <alignment vertical="center"/>
    </xf>
    <xf numFmtId="0" fontId="3" fillId="0" borderId="0" xfId="3" applyFont="1" applyAlignment="1">
      <alignment horizontal="left" vertical="center"/>
    </xf>
    <xf numFmtId="0" fontId="4" fillId="0" borderId="0" xfId="3" applyFont="1" applyAlignment="1">
      <alignment vertical="center"/>
    </xf>
    <xf numFmtId="0" fontId="0" fillId="0" borderId="0" xfId="0" applyAlignment="1">
      <alignment vertical="center"/>
    </xf>
    <xf numFmtId="0" fontId="5" fillId="0" borderId="0" xfId="3" applyFont="1" applyAlignment="1">
      <alignment horizontal="left" vertical="center"/>
    </xf>
    <xf numFmtId="0" fontId="9" fillId="0" borderId="0" xfId="3" applyFont="1" applyAlignment="1">
      <alignment vertical="center"/>
    </xf>
    <xf numFmtId="0" fontId="3" fillId="0" borderId="0" xfId="5" applyFont="1" applyAlignment="1">
      <alignment horizontal="left" vertical="center"/>
    </xf>
    <xf numFmtId="0" fontId="6" fillId="0" borderId="0" xfId="5" applyAlignment="1">
      <alignment vertical="center"/>
    </xf>
    <xf numFmtId="0" fontId="5" fillId="0" borderId="0" xfId="5" applyFont="1" applyAlignment="1">
      <alignment horizontal="left" vertical="center"/>
    </xf>
    <xf numFmtId="0" fontId="3" fillId="0" borderId="0" xfId="8" applyFont="1" applyAlignment="1">
      <alignment horizontal="left" vertical="center"/>
    </xf>
    <xf numFmtId="0" fontId="1" fillId="0" borderId="0" xfId="9" applyAlignment="1">
      <alignment vertical="center"/>
    </xf>
    <xf numFmtId="0" fontId="5" fillId="0" borderId="0" xfId="9" applyFont="1" applyAlignment="1">
      <alignment horizontal="left" vertical="center"/>
    </xf>
    <xf numFmtId="43" fontId="0" fillId="0" borderId="0" xfId="10" applyFont="1" applyAlignment="1">
      <alignment vertical="center"/>
    </xf>
    <xf numFmtId="9" fontId="0" fillId="0" borderId="0" xfId="11" applyFont="1" applyAlignment="1">
      <alignment vertical="center"/>
    </xf>
    <xf numFmtId="0" fontId="14" fillId="0" borderId="0" xfId="0" applyFont="1" applyAlignment="1">
      <alignment horizontal="right"/>
    </xf>
    <xf numFmtId="0" fontId="14" fillId="0" borderId="0" xfId="0" applyFont="1" applyAlignment="1">
      <alignment horizontal="left"/>
    </xf>
    <xf numFmtId="49" fontId="14" fillId="0" borderId="0" xfId="0" applyNumberFormat="1" applyFont="1" applyAlignment="1">
      <alignment horizontal="left"/>
    </xf>
    <xf numFmtId="0" fontId="14" fillId="0" borderId="0" xfId="0" applyFont="1"/>
    <xf numFmtId="49" fontId="14" fillId="0" borderId="0" xfId="0" applyNumberFormat="1" applyFont="1"/>
    <xf numFmtId="0" fontId="16" fillId="5" borderId="0" xfId="0" applyFont="1" applyFill="1" applyAlignment="1">
      <alignment horizontal="center" vertical="center"/>
    </xf>
    <xf numFmtId="0" fontId="16" fillId="0" borderId="0" xfId="0" applyFont="1" applyAlignment="1">
      <alignment horizontal="left" vertical="top" wrapText="1"/>
    </xf>
    <xf numFmtId="0" fontId="16" fillId="0" borderId="0" xfId="0" applyFont="1" applyAlignment="1">
      <alignment horizontal="center" vertical="top" wrapText="1"/>
    </xf>
    <xf numFmtId="49" fontId="16" fillId="0" borderId="0" xfId="0" applyNumberFormat="1" applyFont="1" applyAlignment="1">
      <alignment horizontal="center" vertical="top" wrapText="1"/>
    </xf>
    <xf numFmtId="0" fontId="16" fillId="0" borderId="0" xfId="0" applyFont="1" applyAlignment="1">
      <alignment horizontal="left"/>
    </xf>
    <xf numFmtId="14" fontId="14" fillId="0" borderId="0" xfId="0" applyNumberFormat="1" applyFont="1"/>
    <xf numFmtId="17" fontId="14" fillId="0" borderId="0" xfId="0" applyNumberFormat="1" applyFont="1"/>
    <xf numFmtId="1" fontId="14" fillId="0" borderId="0" xfId="0" applyNumberFormat="1" applyFont="1"/>
    <xf numFmtId="43" fontId="14" fillId="0" borderId="0" xfId="1" applyFont="1"/>
    <xf numFmtId="44" fontId="14" fillId="0" borderId="0" xfId="2" applyFont="1"/>
    <xf numFmtId="0" fontId="16" fillId="0" borderId="0" xfId="0" applyFont="1" applyAlignment="1">
      <alignment horizontal="center" vertical="center"/>
    </xf>
    <xf numFmtId="0" fontId="16" fillId="6" borderId="0" xfId="0" applyFont="1" applyFill="1" applyAlignment="1">
      <alignment horizontal="left" vertical="top" wrapText="1"/>
    </xf>
    <xf numFmtId="0" fontId="16" fillId="6" borderId="0" xfId="0" applyFont="1" applyFill="1" applyAlignment="1">
      <alignment horizontal="center" vertical="top" wrapText="1"/>
    </xf>
    <xf numFmtId="49" fontId="16" fillId="6" borderId="0" xfId="0" applyNumberFormat="1" applyFont="1" applyFill="1" applyAlignment="1">
      <alignment horizontal="center" vertical="top" wrapText="1"/>
    </xf>
    <xf numFmtId="0" fontId="18" fillId="6" borderId="1"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9" fillId="0" borderId="1" xfId="0" applyFont="1" applyBorder="1" applyAlignment="1">
      <alignment horizontal="right" vertical="center" wrapText="1" indent="2"/>
    </xf>
    <xf numFmtId="0" fontId="19" fillId="0" borderId="1" xfId="0" applyFont="1" applyBorder="1" applyAlignment="1">
      <alignment horizontal="left" vertical="center" wrapText="1"/>
    </xf>
    <xf numFmtId="0" fontId="20"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top" wrapText="1"/>
    </xf>
    <xf numFmtId="0" fontId="22" fillId="0" borderId="0" xfId="3" applyFont="1"/>
    <xf numFmtId="0" fontId="22" fillId="0" borderId="7" xfId="3" applyFont="1" applyBorder="1" applyAlignment="1">
      <alignment vertical="top"/>
    </xf>
    <xf numFmtId="43" fontId="22" fillId="2" borderId="20" xfId="1" applyFont="1" applyFill="1" applyBorder="1" applyAlignment="1">
      <alignment vertical="top"/>
    </xf>
    <xf numFmtId="43" fontId="22" fillId="3" borderId="19" xfId="1" applyFont="1" applyFill="1" applyBorder="1" applyAlignment="1">
      <alignment vertical="top"/>
    </xf>
    <xf numFmtId="43" fontId="22" fillId="4" borderId="15" xfId="6" applyFont="1" applyFill="1" applyBorder="1" applyAlignment="1">
      <alignment vertical="top"/>
    </xf>
    <xf numFmtId="43" fontId="22" fillId="4" borderId="7" xfId="6" applyFont="1" applyFill="1" applyBorder="1" applyAlignment="1">
      <alignment vertical="top"/>
    </xf>
    <xf numFmtId="0" fontId="22" fillId="0" borderId="5" xfId="3" quotePrefix="1" applyFont="1" applyBorder="1" applyAlignment="1">
      <alignment vertical="top"/>
    </xf>
    <xf numFmtId="43" fontId="22" fillId="0" borderId="13" xfId="1" applyFont="1" applyFill="1" applyBorder="1" applyAlignment="1">
      <alignment vertical="top"/>
    </xf>
    <xf numFmtId="43" fontId="22" fillId="3" borderId="18" xfId="1" applyFont="1" applyFill="1" applyBorder="1" applyAlignment="1">
      <alignment vertical="top"/>
    </xf>
    <xf numFmtId="0" fontId="22" fillId="0" borderId="6" xfId="3" quotePrefix="1" applyFont="1" applyBorder="1" applyAlignment="1">
      <alignment vertical="top"/>
    </xf>
    <xf numFmtId="43" fontId="22" fillId="0" borderId="14" xfId="1" applyFont="1" applyFill="1" applyBorder="1" applyAlignment="1">
      <alignment vertical="top"/>
    </xf>
    <xf numFmtId="0" fontId="22" fillId="0" borderId="18" xfId="3" applyFont="1" applyBorder="1" applyAlignment="1">
      <alignment vertical="top"/>
    </xf>
    <xf numFmtId="43" fontId="22" fillId="2" borderId="0" xfId="1" applyFont="1" applyFill="1" applyBorder="1" applyAlignment="1">
      <alignment vertical="top"/>
    </xf>
    <xf numFmtId="43" fontId="22" fillId="3" borderId="2" xfId="1" applyFont="1" applyFill="1" applyBorder="1" applyAlignment="1">
      <alignment vertical="top"/>
    </xf>
    <xf numFmtId="0" fontId="22" fillId="0" borderId="4" xfId="3" applyFont="1" applyBorder="1" applyAlignment="1">
      <alignment vertical="top"/>
    </xf>
    <xf numFmtId="43" fontId="22" fillId="2" borderId="8" xfId="1" applyFont="1" applyFill="1" applyBorder="1" applyAlignment="1">
      <alignment vertical="top"/>
    </xf>
    <xf numFmtId="43" fontId="22" fillId="2" borderId="15" xfId="1" applyFont="1" applyFill="1" applyBorder="1" applyAlignment="1">
      <alignment vertical="top"/>
    </xf>
    <xf numFmtId="43" fontId="22" fillId="0" borderId="9" xfId="1" applyFont="1" applyFill="1" applyBorder="1" applyAlignment="1">
      <alignment vertical="top"/>
    </xf>
    <xf numFmtId="43" fontId="22" fillId="0" borderId="8" xfId="1" applyFont="1" applyFill="1" applyBorder="1" applyAlignment="1">
      <alignment vertical="top"/>
    </xf>
    <xf numFmtId="43" fontId="14" fillId="0" borderId="10" xfId="1" applyFont="1" applyFill="1" applyBorder="1" applyAlignment="1">
      <alignment vertical="top"/>
    </xf>
    <xf numFmtId="43" fontId="14" fillId="0" borderId="13" xfId="1" applyFont="1" applyFill="1" applyBorder="1" applyAlignment="1">
      <alignment vertical="top"/>
    </xf>
    <xf numFmtId="43" fontId="14" fillId="2" borderId="10" xfId="1" applyFont="1" applyFill="1" applyBorder="1" applyAlignment="1">
      <alignment vertical="top"/>
    </xf>
    <xf numFmtId="43" fontId="14" fillId="2" borderId="13" xfId="1" applyFont="1" applyFill="1" applyBorder="1" applyAlignment="1">
      <alignment vertical="top"/>
    </xf>
    <xf numFmtId="43" fontId="14" fillId="2" borderId="9" xfId="1" applyFont="1" applyFill="1" applyBorder="1" applyAlignment="1">
      <alignment vertical="top"/>
    </xf>
    <xf numFmtId="43" fontId="14" fillId="2" borderId="14" xfId="1" applyFont="1" applyFill="1" applyBorder="1" applyAlignment="1">
      <alignment vertical="top"/>
    </xf>
    <xf numFmtId="43" fontId="22" fillId="0" borderId="12" xfId="1" applyFont="1" applyFill="1" applyBorder="1" applyAlignment="1">
      <alignment vertical="top"/>
    </xf>
    <xf numFmtId="43" fontId="22" fillId="0" borderId="15" xfId="1" applyFont="1" applyFill="1" applyBorder="1" applyAlignment="1">
      <alignment vertical="top"/>
    </xf>
    <xf numFmtId="43" fontId="22" fillId="2" borderId="10" xfId="1" applyFont="1" applyFill="1" applyBorder="1" applyAlignment="1">
      <alignment vertical="top"/>
    </xf>
    <xf numFmtId="43" fontId="22" fillId="2" borderId="16" xfId="1" applyFont="1" applyFill="1" applyBorder="1" applyAlignment="1">
      <alignment vertical="top"/>
    </xf>
    <xf numFmtId="43" fontId="22" fillId="2" borderId="9" xfId="1" applyFont="1" applyFill="1" applyBorder="1" applyAlignment="1">
      <alignment vertical="top"/>
    </xf>
    <xf numFmtId="43" fontId="22" fillId="2" borderId="17" xfId="1" applyFont="1" applyFill="1" applyBorder="1" applyAlignment="1">
      <alignment vertical="top"/>
    </xf>
    <xf numFmtId="43" fontId="22" fillId="4" borderId="25" xfId="6" applyFont="1" applyFill="1" applyBorder="1" applyAlignment="1">
      <alignment vertical="top"/>
    </xf>
    <xf numFmtId="43" fontId="22" fillId="4" borderId="2" xfId="6" applyFont="1" applyFill="1" applyBorder="1" applyAlignment="1">
      <alignment vertical="top"/>
    </xf>
    <xf numFmtId="0" fontId="21" fillId="0" borderId="0" xfId="3" applyFont="1"/>
    <xf numFmtId="0" fontId="22" fillId="2" borderId="0" xfId="3" applyFont="1" applyFill="1"/>
    <xf numFmtId="0" fontId="23" fillId="0" borderId="0" xfId="0" applyFont="1" applyAlignment="1">
      <alignment horizontal="left"/>
    </xf>
    <xf numFmtId="0" fontId="14" fillId="0" borderId="0" xfId="0" applyFont="1" applyAlignment="1">
      <alignment horizontal="center" vertical="top"/>
    </xf>
    <xf numFmtId="4" fontId="16" fillId="0" borderId="0" xfId="0" applyNumberFormat="1" applyFont="1" applyAlignment="1">
      <alignment horizontal="center" vertical="top" wrapText="1"/>
    </xf>
    <xf numFmtId="0" fontId="14" fillId="0" borderId="0" xfId="0" applyFont="1" applyAlignment="1">
      <alignment horizontal="center"/>
    </xf>
    <xf numFmtId="0" fontId="16" fillId="0" borderId="19" xfId="0" applyFont="1" applyBorder="1" applyAlignment="1">
      <alignment horizontal="center" wrapText="1"/>
    </xf>
    <xf numFmtId="0" fontId="16" fillId="0" borderId="18" xfId="0" applyFont="1" applyBorder="1" applyAlignment="1">
      <alignment horizontal="center" wrapText="1"/>
    </xf>
    <xf numFmtId="0" fontId="16" fillId="0" borderId="0" xfId="0" applyFont="1" applyAlignment="1">
      <alignment vertical="top" wrapText="1"/>
    </xf>
    <xf numFmtId="166" fontId="14" fillId="0" borderId="18" xfId="6" applyNumberFormat="1" applyFont="1" applyBorder="1" applyAlignment="1">
      <alignment vertical="top"/>
    </xf>
    <xf numFmtId="0" fontId="14" fillId="0" borderId="0" xfId="0" applyFont="1" applyAlignment="1">
      <alignment vertical="top"/>
    </xf>
    <xf numFmtId="0" fontId="16" fillId="0" borderId="0" xfId="0" applyFont="1"/>
    <xf numFmtId="0" fontId="14" fillId="0" borderId="2" xfId="0" applyFont="1" applyBorder="1"/>
    <xf numFmtId="0" fontId="24" fillId="0" borderId="0" xfId="3" applyFont="1"/>
    <xf numFmtId="0" fontId="22" fillId="4" borderId="12" xfId="3" applyFont="1" applyFill="1" applyBorder="1" applyAlignment="1">
      <alignment vertical="top"/>
    </xf>
    <xf numFmtId="0" fontId="22" fillId="4" borderId="10" xfId="3" applyFont="1" applyFill="1" applyBorder="1" applyAlignment="1">
      <alignment vertical="top"/>
    </xf>
    <xf numFmtId="43" fontId="22" fillId="0" borderId="23" xfId="1" applyFont="1" applyFill="1" applyBorder="1" applyAlignment="1">
      <alignment vertical="top"/>
    </xf>
    <xf numFmtId="0" fontId="22" fillId="4" borderId="26" xfId="3" applyFont="1" applyFill="1" applyBorder="1" applyAlignment="1">
      <alignment vertical="top"/>
    </xf>
    <xf numFmtId="0" fontId="22" fillId="0" borderId="22" xfId="3" applyFont="1" applyBorder="1" applyAlignment="1">
      <alignment vertical="top"/>
    </xf>
    <xf numFmtId="43" fontId="22" fillId="2" borderId="24" xfId="1" applyFont="1" applyFill="1" applyBorder="1" applyAlignment="1">
      <alignment vertical="top"/>
    </xf>
    <xf numFmtId="0" fontId="22" fillId="4" borderId="8" xfId="3" applyFont="1" applyFill="1" applyBorder="1" applyAlignment="1">
      <alignment vertical="top"/>
    </xf>
    <xf numFmtId="0" fontId="22" fillId="4" borderId="4" xfId="3" applyFont="1" applyFill="1" applyBorder="1" applyAlignment="1">
      <alignment vertical="top"/>
    </xf>
    <xf numFmtId="0" fontId="22" fillId="0" borderId="4" xfId="3" quotePrefix="1" applyFont="1" applyBorder="1" applyAlignment="1">
      <alignment vertical="top"/>
    </xf>
    <xf numFmtId="43" fontId="22" fillId="2" borderId="4" xfId="1" applyFont="1" applyFill="1" applyBorder="1" applyAlignment="1">
      <alignment vertical="top"/>
    </xf>
    <xf numFmtId="43" fontId="22" fillId="3" borderId="45" xfId="1" applyFont="1" applyFill="1" applyBorder="1" applyAlignment="1">
      <alignment vertical="top"/>
    </xf>
    <xf numFmtId="0" fontId="22" fillId="4" borderId="5" xfId="3" applyFont="1" applyFill="1" applyBorder="1" applyAlignment="1">
      <alignment vertical="top"/>
    </xf>
    <xf numFmtId="43" fontId="22" fillId="0" borderId="5" xfId="1" applyFont="1" applyFill="1" applyBorder="1" applyAlignment="1">
      <alignment vertical="top"/>
    </xf>
    <xf numFmtId="0" fontId="22" fillId="0" borderId="5" xfId="3" quotePrefix="1" applyFont="1" applyBorder="1"/>
    <xf numFmtId="43" fontId="22" fillId="2" borderId="5" xfId="1" applyFont="1" applyFill="1" applyBorder="1" applyAlignment="1">
      <alignment vertical="top"/>
    </xf>
    <xf numFmtId="0" fontId="22" fillId="4" borderId="9" xfId="3" applyFont="1" applyFill="1" applyBorder="1" applyAlignment="1">
      <alignment vertical="top"/>
    </xf>
    <xf numFmtId="0" fontId="22" fillId="4" borderId="6" xfId="3" applyFont="1" applyFill="1" applyBorder="1" applyAlignment="1">
      <alignment vertical="top"/>
    </xf>
    <xf numFmtId="0" fontId="22" fillId="0" borderId="6" xfId="3" quotePrefix="1" applyFont="1" applyBorder="1"/>
    <xf numFmtId="43" fontId="22" fillId="2" borderId="6" xfId="1" applyFont="1" applyFill="1" applyBorder="1" applyAlignment="1">
      <alignment vertical="top"/>
    </xf>
    <xf numFmtId="43" fontId="22" fillId="3" borderId="43" xfId="1" applyFont="1" applyFill="1" applyBorder="1" applyAlignment="1">
      <alignment vertical="top"/>
    </xf>
    <xf numFmtId="0" fontId="22" fillId="4" borderId="45" xfId="3" applyFont="1" applyFill="1" applyBorder="1" applyAlignment="1">
      <alignment vertical="top"/>
    </xf>
    <xf numFmtId="0" fontId="22" fillId="4" borderId="18" xfId="3" applyFont="1" applyFill="1" applyBorder="1" applyAlignment="1">
      <alignment vertical="top"/>
    </xf>
    <xf numFmtId="43" fontId="22" fillId="2" borderId="12" xfId="1" applyFont="1" applyFill="1" applyBorder="1" applyAlignment="1">
      <alignment vertical="top"/>
    </xf>
    <xf numFmtId="0" fontId="22" fillId="4" borderId="7" xfId="3" applyFont="1" applyFill="1" applyBorder="1" applyAlignment="1">
      <alignment vertical="top"/>
    </xf>
    <xf numFmtId="0" fontId="23" fillId="0" borderId="0" xfId="3" applyFont="1" applyAlignment="1">
      <alignment horizontal="left"/>
    </xf>
    <xf numFmtId="0" fontId="14" fillId="0" borderId="0" xfId="3" applyFont="1"/>
    <xf numFmtId="0" fontId="16" fillId="0" borderId="0" xfId="0" applyFont="1" applyAlignment="1">
      <alignment horizontal="center"/>
    </xf>
    <xf numFmtId="0" fontId="15" fillId="0" borderId="0" xfId="0" applyFont="1"/>
    <xf numFmtId="0" fontId="16" fillId="0" borderId="0" xfId="3" applyFont="1" applyAlignment="1">
      <alignment horizontal="right"/>
    </xf>
    <xf numFmtId="0" fontId="16" fillId="0" borderId="0" xfId="0" applyFont="1" applyAlignment="1">
      <alignment horizontal="right"/>
    </xf>
    <xf numFmtId="17" fontId="14" fillId="0" borderId="0" xfId="1" applyNumberFormat="1" applyFont="1"/>
    <xf numFmtId="165" fontId="14" fillId="0" borderId="0" xfId="1" applyNumberFormat="1" applyFont="1"/>
    <xf numFmtId="17" fontId="14" fillId="0" borderId="0" xfId="1" applyNumberFormat="1" applyFont="1" applyAlignment="1">
      <alignment vertical="top" wrapText="1"/>
    </xf>
    <xf numFmtId="0" fontId="25" fillId="0" borderId="0" xfId="0" applyFont="1"/>
    <xf numFmtId="0" fontId="18" fillId="0" borderId="0" xfId="0" applyFont="1" applyAlignment="1">
      <alignment vertical="center"/>
    </xf>
    <xf numFmtId="0" fontId="19" fillId="0" borderId="0" xfId="0" applyFont="1" applyAlignment="1">
      <alignment vertical="center"/>
    </xf>
    <xf numFmtId="0" fontId="19" fillId="0" borderId="0" xfId="0" quotePrefix="1" applyFont="1" applyAlignment="1">
      <alignment horizontal="left" vertical="center"/>
    </xf>
    <xf numFmtId="0" fontId="19" fillId="0" borderId="0" xfId="0" applyFont="1" applyAlignment="1">
      <alignment horizontal="left" vertical="center"/>
    </xf>
    <xf numFmtId="0" fontId="14" fillId="0" borderId="0" xfId="0" applyFont="1" applyAlignment="1">
      <alignment vertical="top" wrapText="1"/>
    </xf>
    <xf numFmtId="49" fontId="14" fillId="0" borderId="0" xfId="0" applyNumberFormat="1" applyFont="1" applyAlignment="1">
      <alignment vertical="top" wrapText="1"/>
    </xf>
    <xf numFmtId="49" fontId="14" fillId="0" borderId="0" xfId="1" applyNumberFormat="1" applyFont="1"/>
    <xf numFmtId="0" fontId="14" fillId="0" borderId="0" xfId="0" applyFont="1" applyAlignment="1">
      <alignment horizontal="right" vertical="top" wrapText="1"/>
    </xf>
    <xf numFmtId="49" fontId="25" fillId="0" borderId="0" xfId="0" applyNumberFormat="1" applyFont="1"/>
    <xf numFmtId="0" fontId="22" fillId="0" borderId="31" xfId="3" applyFont="1" applyBorder="1" applyAlignment="1">
      <alignment vertical="top"/>
    </xf>
    <xf numFmtId="43" fontId="22" fillId="0" borderId="32" xfId="1" applyFont="1" applyFill="1" applyBorder="1" applyAlignment="1">
      <alignment vertical="top"/>
    </xf>
    <xf numFmtId="0" fontId="22" fillId="0" borderId="1" xfId="3" quotePrefix="1" applyFont="1" applyBorder="1" applyAlignment="1">
      <alignment vertical="top"/>
    </xf>
    <xf numFmtId="43" fontId="22" fillId="2" borderId="1" xfId="1" applyFont="1" applyFill="1" applyBorder="1" applyAlignment="1">
      <alignment vertical="top"/>
    </xf>
    <xf numFmtId="0" fontId="22" fillId="0" borderId="27" xfId="3" quotePrefix="1" applyFont="1" applyBorder="1" applyAlignment="1">
      <alignment vertical="top"/>
    </xf>
    <xf numFmtId="43" fontId="22" fillId="2" borderId="27" xfId="1" applyFont="1" applyFill="1" applyBorder="1" applyAlignment="1">
      <alignment vertical="top"/>
    </xf>
    <xf numFmtId="0" fontId="22" fillId="0" borderId="37" xfId="3" quotePrefix="1" applyFont="1" applyBorder="1" applyAlignment="1">
      <alignment vertical="top"/>
    </xf>
    <xf numFmtId="43" fontId="22" fillId="0" borderId="44" xfId="1" applyFont="1" applyFill="1" applyBorder="1" applyAlignment="1">
      <alignment vertical="top"/>
    </xf>
    <xf numFmtId="0" fontId="22" fillId="0" borderId="36" xfId="3" applyFont="1" applyBorder="1" applyAlignment="1">
      <alignment vertical="top"/>
    </xf>
    <xf numFmtId="43" fontId="22" fillId="0" borderId="30" xfId="1" applyFont="1" applyFill="1" applyBorder="1" applyAlignment="1">
      <alignment vertical="top"/>
    </xf>
    <xf numFmtId="43" fontId="22" fillId="0" borderId="40" xfId="1" applyFont="1" applyFill="1" applyBorder="1" applyAlignment="1">
      <alignment vertical="top"/>
    </xf>
    <xf numFmtId="43" fontId="22" fillId="2" borderId="41" xfId="1" applyFont="1" applyFill="1" applyBorder="1" applyAlignment="1">
      <alignment vertical="top"/>
    </xf>
    <xf numFmtId="43" fontId="22" fillId="2" borderId="28" xfId="1" applyFont="1" applyFill="1" applyBorder="1" applyAlignment="1">
      <alignment vertical="top"/>
    </xf>
    <xf numFmtId="43" fontId="22" fillId="0" borderId="38" xfId="1" applyFont="1" applyFill="1" applyBorder="1" applyAlignment="1">
      <alignment vertical="top"/>
    </xf>
    <xf numFmtId="0" fontId="22" fillId="0" borderId="37" xfId="3" applyFont="1" applyBorder="1" applyAlignment="1">
      <alignment vertical="top"/>
    </xf>
    <xf numFmtId="43" fontId="22" fillId="0" borderId="42" xfId="1" applyFont="1" applyFill="1" applyBorder="1" applyAlignment="1">
      <alignment vertical="top"/>
    </xf>
    <xf numFmtId="0" fontId="14" fillId="0" borderId="0" xfId="5" applyFont="1"/>
    <xf numFmtId="0" fontId="16" fillId="0" borderId="1" xfId="5" applyFont="1" applyBorder="1"/>
    <xf numFmtId="43" fontId="14" fillId="0" borderId="1" xfId="6" applyFont="1" applyBorder="1"/>
    <xf numFmtId="0" fontId="14" fillId="0" borderId="1" xfId="5" applyFont="1" applyBorder="1" applyAlignment="1">
      <alignment wrapText="1"/>
    </xf>
    <xf numFmtId="164" fontId="14" fillId="0" borderId="1" xfId="7" applyNumberFormat="1" applyFont="1" applyBorder="1"/>
    <xf numFmtId="0" fontId="16" fillId="0" borderId="0" xfId="5" applyFont="1" applyAlignment="1">
      <alignment horizontal="center"/>
    </xf>
    <xf numFmtId="43" fontId="14" fillId="0" borderId="0" xfId="6" applyFont="1"/>
    <xf numFmtId="0" fontId="14" fillId="0" borderId="0" xfId="5" applyFont="1" applyAlignment="1">
      <alignment horizontal="right"/>
    </xf>
    <xf numFmtId="0" fontId="14" fillId="0" borderId="0" xfId="5" applyFont="1" applyAlignment="1">
      <alignment horizontal="left"/>
    </xf>
    <xf numFmtId="0" fontId="14" fillId="0" borderId="0" xfId="0" applyFont="1" applyAlignment="1">
      <alignment horizontal="center" wrapText="1"/>
    </xf>
    <xf numFmtId="0" fontId="18" fillId="0" borderId="0" xfId="0" applyFont="1" applyAlignment="1">
      <alignment horizontal="left" vertical="center"/>
    </xf>
    <xf numFmtId="0" fontId="14" fillId="0" borderId="0" xfId="0" applyFont="1" applyAlignment="1">
      <alignment horizontal="center" vertical="top" wrapText="1"/>
    </xf>
    <xf numFmtId="0" fontId="21" fillId="6" borderId="21" xfId="3" applyFont="1" applyFill="1" applyBorder="1"/>
    <xf numFmtId="0" fontId="21" fillId="6" borderId="3" xfId="3" applyFont="1" applyFill="1" applyBorder="1"/>
    <xf numFmtId="0" fontId="21" fillId="6" borderId="11" xfId="3" applyFont="1" applyFill="1" applyBorder="1"/>
    <xf numFmtId="0" fontId="16" fillId="5" borderId="0" xfId="0" applyFont="1" applyFill="1" applyAlignment="1">
      <alignment horizontal="center"/>
    </xf>
    <xf numFmtId="49" fontId="16" fillId="5" borderId="0" xfId="0" applyNumberFormat="1" applyFont="1" applyFill="1" applyAlignment="1">
      <alignment horizontal="center"/>
    </xf>
    <xf numFmtId="0" fontId="16" fillId="6" borderId="0" xfId="5" applyFont="1" applyFill="1" applyAlignment="1">
      <alignment horizontal="center" vertical="top" wrapText="1"/>
    </xf>
    <xf numFmtId="0" fontId="16" fillId="6" borderId="0" xfId="3" applyFont="1" applyFill="1" applyAlignment="1">
      <alignment horizontal="center" vertical="top" wrapText="1"/>
    </xf>
    <xf numFmtId="0" fontId="21" fillId="6" borderId="0" xfId="3" applyFont="1" applyFill="1" applyAlignment="1">
      <alignment horizontal="center" vertical="top" wrapText="1"/>
    </xf>
    <xf numFmtId="0" fontId="22" fillId="0" borderId="0" xfId="3" applyFont="1" applyAlignment="1">
      <alignment horizontal="center"/>
    </xf>
    <xf numFmtId="0" fontId="16" fillId="6" borderId="0" xfId="3" applyFont="1" applyFill="1" applyAlignment="1">
      <alignment horizontal="left" vertical="top" wrapText="1"/>
    </xf>
    <xf numFmtId="4" fontId="14" fillId="0" borderId="0" xfId="1" applyNumberFormat="1" applyFont="1" applyAlignment="1">
      <alignment horizontal="center"/>
    </xf>
    <xf numFmtId="4" fontId="14" fillId="0" borderId="0" xfId="0" applyNumberFormat="1" applyFont="1" applyAlignment="1">
      <alignment horizontal="center"/>
    </xf>
    <xf numFmtId="4" fontId="14" fillId="0" borderId="0" xfId="0" applyNumberFormat="1" applyFont="1" applyAlignment="1">
      <alignment horizontal="center" vertical="top" wrapText="1"/>
    </xf>
    <xf numFmtId="17" fontId="14" fillId="0" borderId="0" xfId="1" applyNumberFormat="1" applyFont="1" applyAlignment="1">
      <alignment horizontal="center"/>
    </xf>
    <xf numFmtId="0" fontId="16" fillId="6" borderId="40" xfId="0" applyFont="1" applyFill="1" applyBorder="1" applyAlignment="1">
      <alignment horizontal="center" vertical="top" wrapText="1"/>
    </xf>
    <xf numFmtId="0" fontId="16" fillId="6" borderId="20" xfId="0" applyFont="1" applyFill="1" applyBorder="1" applyAlignment="1">
      <alignment horizontal="center" vertical="top" wrapText="1"/>
    </xf>
    <xf numFmtId="0" fontId="16" fillId="6" borderId="49" xfId="0" applyFont="1" applyFill="1" applyBorder="1" applyAlignment="1">
      <alignment horizontal="center" vertical="top" wrapText="1"/>
    </xf>
    <xf numFmtId="0" fontId="26" fillId="0" borderId="0" xfId="0" applyFont="1" applyAlignment="1">
      <alignment horizontal="left"/>
    </xf>
    <xf numFmtId="0" fontId="15" fillId="0" borderId="0" xfId="0" applyFont="1" applyAlignment="1">
      <alignment horizontal="center" vertical="top" wrapText="1"/>
    </xf>
    <xf numFmtId="0" fontId="15" fillId="0" borderId="0" xfId="0" applyFont="1" applyAlignment="1">
      <alignment horizontal="center"/>
    </xf>
    <xf numFmtId="17" fontId="15" fillId="0" borderId="0" xfId="1" applyNumberFormat="1" applyFont="1" applyFill="1" applyAlignment="1">
      <alignment horizontal="center"/>
    </xf>
    <xf numFmtId="4" fontId="15" fillId="0" borderId="0" xfId="1" applyNumberFormat="1" applyFont="1" applyFill="1" applyAlignment="1">
      <alignment horizontal="center"/>
    </xf>
    <xf numFmtId="17" fontId="14" fillId="0" borderId="0" xfId="0" applyNumberFormat="1" applyFont="1" applyAlignment="1">
      <alignment horizontal="center"/>
    </xf>
    <xf numFmtId="0" fontId="21" fillId="5" borderId="0" xfId="0" applyFont="1" applyFill="1" applyAlignment="1">
      <alignment horizontal="center"/>
    </xf>
    <xf numFmtId="0" fontId="26" fillId="0" borderId="0" xfId="0" applyFont="1"/>
    <xf numFmtId="49" fontId="26" fillId="0" borderId="0" xfId="0" applyNumberFormat="1" applyFont="1"/>
    <xf numFmtId="0" fontId="19" fillId="0" borderId="0" xfId="0" applyFont="1" applyAlignment="1">
      <alignment horizontal="right" vertical="center" wrapText="1" indent="2"/>
    </xf>
    <xf numFmtId="0" fontId="19" fillId="0" borderId="0" xfId="0" applyFont="1" applyAlignment="1">
      <alignment horizontal="left" vertical="center" wrapText="1"/>
    </xf>
    <xf numFmtId="0" fontId="16" fillId="5" borderId="0" xfId="0" applyFont="1" applyFill="1" applyAlignment="1">
      <alignment horizontal="left"/>
    </xf>
    <xf numFmtId="0" fontId="19" fillId="0" borderId="50" xfId="0" applyFont="1" applyBorder="1" applyAlignment="1">
      <alignment horizontal="left" vertical="center" wrapText="1"/>
    </xf>
    <xf numFmtId="0" fontId="14" fillId="0" borderId="1" xfId="0" applyFont="1" applyBorder="1" applyAlignment="1">
      <alignment horizontal="center" vertical="center"/>
    </xf>
    <xf numFmtId="0" fontId="14" fillId="0" borderId="0" xfId="0" applyFont="1" applyAlignment="1">
      <alignment vertical="center"/>
    </xf>
    <xf numFmtId="0" fontId="16" fillId="6" borderId="27" xfId="0" applyFont="1" applyFill="1" applyBorder="1" applyAlignment="1">
      <alignment horizontal="center" vertical="center"/>
    </xf>
    <xf numFmtId="0" fontId="16" fillId="6" borderId="51" xfId="0" applyFont="1" applyFill="1" applyBorder="1" applyAlignment="1">
      <alignment horizontal="center" vertical="center"/>
    </xf>
    <xf numFmtId="0" fontId="16" fillId="6" borderId="30" xfId="0" applyFont="1" applyFill="1" applyBorder="1" applyAlignment="1">
      <alignment horizontal="center" vertical="center"/>
    </xf>
    <xf numFmtId="0" fontId="16" fillId="6" borderId="0" xfId="0" applyFont="1" applyFill="1" applyAlignment="1">
      <alignment horizontal="center" vertical="center"/>
    </xf>
    <xf numFmtId="0" fontId="21" fillId="6" borderId="19" xfId="3" applyFont="1" applyFill="1" applyBorder="1"/>
    <xf numFmtId="0" fontId="16" fillId="6" borderId="3" xfId="0" applyFont="1" applyFill="1" applyBorder="1" applyAlignment="1">
      <alignment horizontal="center" vertical="top" wrapText="1"/>
    </xf>
    <xf numFmtId="4" fontId="16" fillId="6" borderId="3" xfId="0" applyNumberFormat="1" applyFont="1" applyFill="1" applyBorder="1" applyAlignment="1">
      <alignment horizontal="center" vertical="top" wrapText="1"/>
    </xf>
    <xf numFmtId="0" fontId="14" fillId="0" borderId="0" xfId="8" applyFont="1" applyAlignment="1">
      <alignment horizontal="center" vertical="top" wrapText="1"/>
    </xf>
    <xf numFmtId="0" fontId="24" fillId="0" borderId="0" xfId="9" applyFont="1"/>
    <xf numFmtId="0" fontId="14" fillId="0" borderId="45" xfId="8" applyFont="1" applyBorder="1" applyAlignment="1">
      <alignment horizontal="center"/>
    </xf>
    <xf numFmtId="0" fontId="16" fillId="6" borderId="24" xfId="8" applyFont="1" applyFill="1" applyBorder="1" applyAlignment="1">
      <alignment horizontal="center"/>
    </xf>
    <xf numFmtId="0" fontId="16" fillId="6" borderId="47" xfId="8" applyFont="1" applyFill="1" applyBorder="1" applyAlignment="1">
      <alignment horizontal="center"/>
    </xf>
    <xf numFmtId="0" fontId="14" fillId="0" borderId="22" xfId="8" applyFont="1" applyBorder="1" applyAlignment="1">
      <alignment horizontal="center"/>
    </xf>
    <xf numFmtId="0" fontId="16" fillId="6" borderId="25" xfId="8" applyFont="1" applyFill="1" applyBorder="1" applyAlignment="1">
      <alignment horizontal="center"/>
    </xf>
    <xf numFmtId="0" fontId="16" fillId="6" borderId="48" xfId="8" applyFont="1" applyFill="1" applyBorder="1" applyAlignment="1">
      <alignment horizontal="center"/>
    </xf>
    <xf numFmtId="0" fontId="16" fillId="6" borderId="43" xfId="8" applyFont="1" applyFill="1" applyBorder="1" applyAlignment="1">
      <alignment horizontal="center"/>
    </xf>
    <xf numFmtId="0" fontId="14" fillId="0" borderId="19" xfId="8" applyFont="1" applyBorder="1" applyAlignment="1">
      <alignment vertical="top" wrapText="1"/>
    </xf>
    <xf numFmtId="167" fontId="25" fillId="0" borderId="16" xfId="8" applyNumberFormat="1" applyFont="1" applyBorder="1"/>
    <xf numFmtId="167" fontId="25" fillId="0" borderId="13" xfId="8" applyNumberFormat="1" applyFont="1" applyBorder="1"/>
    <xf numFmtId="167" fontId="25" fillId="0" borderId="10" xfId="8" applyNumberFormat="1" applyFont="1" applyBorder="1"/>
    <xf numFmtId="167" fontId="28" fillId="0" borderId="0" xfId="8" applyNumberFormat="1" applyFont="1"/>
    <xf numFmtId="0" fontId="14" fillId="0" borderId="22" xfId="8" applyFont="1" applyBorder="1" applyAlignment="1">
      <alignment vertical="top" wrapText="1"/>
    </xf>
    <xf numFmtId="167" fontId="14" fillId="0" borderId="22" xfId="8" applyNumberFormat="1" applyFont="1" applyBorder="1"/>
    <xf numFmtId="167" fontId="14" fillId="0" borderId="0" xfId="8" applyNumberFormat="1" applyFont="1"/>
    <xf numFmtId="167" fontId="14" fillId="0" borderId="45" xfId="8" applyNumberFormat="1" applyFont="1" applyBorder="1"/>
    <xf numFmtId="0" fontId="14" fillId="0" borderId="15" xfId="8" applyFont="1" applyBorder="1" applyAlignment="1">
      <alignment vertical="top" wrapText="1"/>
    </xf>
    <xf numFmtId="167" fontId="14" fillId="0" borderId="15" xfId="8" applyNumberFormat="1" applyFont="1" applyBorder="1"/>
    <xf numFmtId="167" fontId="14" fillId="0" borderId="20" xfId="8" applyNumberFormat="1" applyFont="1" applyBorder="1"/>
    <xf numFmtId="167" fontId="14" fillId="0" borderId="12" xfId="8" applyNumberFormat="1" applyFont="1" applyBorder="1"/>
    <xf numFmtId="0" fontId="22" fillId="0" borderId="0" xfId="9" applyFont="1"/>
    <xf numFmtId="0" fontId="14" fillId="0" borderId="22" xfId="8" applyFont="1" applyBorder="1" applyAlignment="1">
      <alignment vertical="center" wrapText="1"/>
    </xf>
    <xf numFmtId="167" fontId="14" fillId="0" borderId="22" xfId="8" applyNumberFormat="1" applyFont="1" applyBorder="1" applyAlignment="1">
      <alignment horizontal="center"/>
    </xf>
    <xf numFmtId="167" fontId="14" fillId="0" borderId="45" xfId="8" applyNumberFormat="1" applyFont="1" applyBorder="1" applyAlignment="1">
      <alignment horizontal="center"/>
    </xf>
    <xf numFmtId="0" fontId="14" fillId="0" borderId="25" xfId="8" applyFont="1" applyBorder="1" applyAlignment="1">
      <alignment vertical="top" wrapText="1"/>
    </xf>
    <xf numFmtId="167" fontId="14" fillId="0" borderId="25" xfId="8" applyNumberFormat="1" applyFont="1" applyBorder="1"/>
    <xf numFmtId="43" fontId="14" fillId="0" borderId="48" xfId="8" applyNumberFormat="1" applyFont="1" applyBorder="1"/>
    <xf numFmtId="167" fontId="14" fillId="0" borderId="25" xfId="8" applyNumberFormat="1" applyFont="1" applyBorder="1" applyAlignment="1">
      <alignment horizontal="center"/>
    </xf>
    <xf numFmtId="168" fontId="14" fillId="0" borderId="43" xfId="10" applyNumberFormat="1" applyFont="1" applyFill="1" applyBorder="1" applyAlignment="1">
      <alignment horizontal="center"/>
    </xf>
    <xf numFmtId="0" fontId="16" fillId="0" borderId="0" xfId="9" applyFont="1" applyAlignment="1">
      <alignment horizontal="center"/>
    </xf>
    <xf numFmtId="0" fontId="16" fillId="0" borderId="0" xfId="9" applyFont="1" applyAlignment="1">
      <alignment horizontal="center" vertical="top" wrapText="1"/>
    </xf>
    <xf numFmtId="43" fontId="14" fillId="0" borderId="0" xfId="10" applyFont="1"/>
    <xf numFmtId="9" fontId="14" fillId="0" borderId="0" xfId="11" applyFont="1"/>
    <xf numFmtId="14" fontId="24" fillId="0" borderId="0" xfId="9" applyNumberFormat="1" applyFont="1"/>
    <xf numFmtId="0" fontId="14" fillId="0" borderId="0" xfId="9" applyFont="1" applyAlignment="1">
      <alignment horizontal="right"/>
    </xf>
    <xf numFmtId="0" fontId="16" fillId="0" borderId="0" xfId="9" applyFont="1" applyAlignment="1">
      <alignment horizontal="right"/>
    </xf>
    <xf numFmtId="14" fontId="22" fillId="0" borderId="0" xfId="9" applyNumberFormat="1" applyFont="1"/>
    <xf numFmtId="0" fontId="14" fillId="0" borderId="0" xfId="8" applyFont="1"/>
    <xf numFmtId="0" fontId="14" fillId="0" borderId="0" xfId="9" applyFont="1"/>
    <xf numFmtId="0" fontId="16" fillId="0" borderId="0" xfId="8" applyFont="1" applyAlignment="1">
      <alignment horizontal="center" vertical="top" wrapText="1"/>
    </xf>
    <xf numFmtId="0" fontId="16" fillId="6" borderId="1" xfId="9" applyFont="1" applyFill="1" applyBorder="1" applyAlignment="1">
      <alignment horizontal="center" vertical="top" wrapText="1"/>
    </xf>
    <xf numFmtId="0" fontId="14" fillId="0" borderId="1" xfId="9" applyFont="1" applyBorder="1" applyAlignment="1">
      <alignment vertical="top" wrapText="1"/>
    </xf>
    <xf numFmtId="0" fontId="14" fillId="0" borderId="1" xfId="9" applyFont="1" applyBorder="1" applyAlignment="1">
      <alignment horizontal="left" vertical="top" wrapText="1" indent="3"/>
    </xf>
    <xf numFmtId="9" fontId="14" fillId="0" borderId="1" xfId="11" applyFont="1" applyBorder="1" applyAlignment="1">
      <alignment horizontal="left" vertical="top" wrapText="1" indent="3"/>
    </xf>
    <xf numFmtId="43" fontId="14" fillId="0" borderId="1" xfId="10" applyFont="1" applyBorder="1" applyAlignment="1">
      <alignment horizontal="left" vertical="top" wrapText="1" indent="3"/>
    </xf>
    <xf numFmtId="0" fontId="16" fillId="0" borderId="30" xfId="9" applyFont="1" applyBorder="1" applyAlignment="1">
      <alignment horizontal="center" vertical="top" wrapText="1"/>
    </xf>
    <xf numFmtId="0" fontId="16" fillId="5" borderId="0" xfId="9" applyFont="1" applyFill="1" applyAlignment="1">
      <alignment horizontal="center"/>
    </xf>
    <xf numFmtId="0" fontId="16" fillId="6" borderId="0" xfId="8" applyFont="1" applyFill="1" applyAlignment="1">
      <alignment horizontal="center" vertical="top" wrapText="1"/>
    </xf>
    <xf numFmtId="0" fontId="16" fillId="6" borderId="0" xfId="9" applyFont="1" applyFill="1" applyAlignment="1">
      <alignment horizontal="center" vertical="top" wrapText="1"/>
    </xf>
    <xf numFmtId="0" fontId="22" fillId="0" borderId="0" xfId="3" applyFont="1" applyAlignment="1">
      <alignment horizontal="center" wrapText="1"/>
    </xf>
    <xf numFmtId="0" fontId="16" fillId="0" borderId="0" xfId="1" applyNumberFormat="1" applyFont="1" applyAlignment="1">
      <alignment horizontal="center" vertical="top" wrapText="1"/>
    </xf>
    <xf numFmtId="17" fontId="16" fillId="0" borderId="0" xfId="1" applyNumberFormat="1" applyFont="1" applyAlignment="1">
      <alignment horizontal="center" vertical="top" wrapText="1"/>
    </xf>
    <xf numFmtId="0" fontId="21" fillId="6" borderId="33" xfId="3" applyFont="1" applyFill="1" applyBorder="1"/>
    <xf numFmtId="0" fontId="16" fillId="6" borderId="34" xfId="0" applyFont="1" applyFill="1" applyBorder="1" applyAlignment="1">
      <alignment horizontal="center" wrapText="1"/>
    </xf>
    <xf numFmtId="0" fontId="16" fillId="6" borderId="35" xfId="0" applyFont="1" applyFill="1" applyBorder="1" applyAlignment="1">
      <alignment horizontal="center" wrapText="1"/>
    </xf>
    <xf numFmtId="0" fontId="21" fillId="6" borderId="11" xfId="3" applyFont="1" applyFill="1" applyBorder="1" applyAlignment="1">
      <alignment horizontal="center" wrapText="1"/>
    </xf>
    <xf numFmtId="0" fontId="16" fillId="6" borderId="1" xfId="5" applyFont="1" applyFill="1" applyBorder="1" applyAlignment="1">
      <alignment wrapText="1"/>
    </xf>
    <xf numFmtId="0" fontId="16" fillId="5" borderId="0" xfId="5" applyFont="1" applyFill="1" applyAlignment="1">
      <alignment horizontal="center"/>
    </xf>
    <xf numFmtId="0" fontId="16" fillId="6" borderId="0" xfId="0" applyFont="1" applyFill="1" applyAlignment="1">
      <alignment horizontal="center" wrapText="1"/>
    </xf>
    <xf numFmtId="0" fontId="14" fillId="0" borderId="1" xfId="0" applyFont="1" applyBorder="1" applyAlignment="1">
      <alignment horizontal="left"/>
    </xf>
    <xf numFmtId="0" fontId="14" fillId="0" borderId="1" xfId="0" applyFont="1" applyBorder="1"/>
    <xf numFmtId="0" fontId="14" fillId="0" borderId="1" xfId="0" applyFont="1" applyBorder="1" applyAlignment="1">
      <alignment horizontal="right"/>
    </xf>
    <xf numFmtId="0" fontId="18" fillId="6" borderId="27" xfId="0" applyFont="1" applyFill="1" applyBorder="1" applyAlignment="1">
      <alignment horizontal="center" vertical="top" wrapText="1"/>
    </xf>
    <xf numFmtId="0" fontId="18" fillId="6" borderId="30" xfId="0" applyFont="1" applyFill="1" applyBorder="1" applyAlignment="1">
      <alignment horizontal="center" vertical="top" wrapText="1"/>
    </xf>
    <xf numFmtId="0" fontId="16" fillId="6" borderId="27" xfId="0" applyFont="1" applyFill="1" applyBorder="1" applyAlignment="1">
      <alignment horizontal="left" vertical="center" wrapText="1"/>
    </xf>
    <xf numFmtId="0" fontId="18" fillId="6" borderId="30" xfId="0" applyFont="1" applyFill="1" applyBorder="1" applyAlignment="1">
      <alignment horizontal="left" vertical="center" wrapText="1"/>
    </xf>
    <xf numFmtId="0" fontId="18" fillId="6" borderId="28" xfId="0" applyFont="1" applyFill="1" applyBorder="1" applyAlignment="1">
      <alignment horizontal="center" vertical="center" wrapText="1"/>
    </xf>
    <xf numFmtId="0" fontId="18" fillId="6" borderId="29" xfId="0" applyFont="1" applyFill="1" applyBorder="1" applyAlignment="1">
      <alignment horizontal="center" vertical="center" wrapText="1"/>
    </xf>
    <xf numFmtId="0" fontId="18" fillId="6" borderId="27" xfId="0" applyFont="1" applyFill="1" applyBorder="1" applyAlignment="1">
      <alignment horizontal="left" vertical="top" wrapText="1"/>
    </xf>
    <xf numFmtId="0" fontId="18" fillId="6" borderId="30" xfId="0" applyFont="1" applyFill="1" applyBorder="1" applyAlignment="1">
      <alignment horizontal="left" vertical="top" wrapText="1"/>
    </xf>
    <xf numFmtId="0" fontId="2" fillId="7" borderId="28"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9" xfId="0" applyFont="1" applyFill="1" applyBorder="1" applyAlignment="1">
      <alignment horizontal="center" vertical="center"/>
    </xf>
    <xf numFmtId="0" fontId="27" fillId="8" borderId="28" xfId="0" applyFont="1" applyFill="1" applyBorder="1" applyAlignment="1">
      <alignment horizontal="center" vertical="center" wrapText="1"/>
    </xf>
    <xf numFmtId="0" fontId="27" fillId="8" borderId="23" xfId="0" applyFont="1" applyFill="1" applyBorder="1" applyAlignment="1">
      <alignment horizontal="center" vertical="center" wrapText="1"/>
    </xf>
    <xf numFmtId="0" fontId="27" fillId="8" borderId="29" xfId="0" applyFont="1" applyFill="1" applyBorder="1" applyAlignment="1">
      <alignment horizontal="center" vertical="center" wrapText="1"/>
    </xf>
    <xf numFmtId="0" fontId="16" fillId="6" borderId="28" xfId="0" applyFont="1" applyFill="1" applyBorder="1" applyAlignment="1">
      <alignment horizontal="left" vertical="center" wrapText="1"/>
    </xf>
    <xf numFmtId="0" fontId="16" fillId="6" borderId="29" xfId="0" applyFont="1" applyFill="1" applyBorder="1" applyAlignment="1">
      <alignment horizontal="left" vertical="center" wrapText="1"/>
    </xf>
    <xf numFmtId="0" fontId="16" fillId="6" borderId="40" xfId="0" applyFont="1" applyFill="1" applyBorder="1" applyAlignment="1">
      <alignment horizontal="left" vertical="center" wrapText="1"/>
    </xf>
    <xf numFmtId="0" fontId="16" fillId="6" borderId="49" xfId="0" applyFont="1" applyFill="1" applyBorder="1" applyAlignment="1">
      <alignment horizontal="left" vertical="center" wrapText="1"/>
    </xf>
    <xf numFmtId="0" fontId="18" fillId="6" borderId="27" xfId="0" applyFont="1" applyFill="1" applyBorder="1" applyAlignment="1">
      <alignment horizontal="center" vertical="center" wrapText="1"/>
    </xf>
    <xf numFmtId="0" fontId="18" fillId="6" borderId="30" xfId="0" applyFont="1" applyFill="1" applyBorder="1" applyAlignment="1">
      <alignment horizontal="center" vertical="center" wrapText="1"/>
    </xf>
    <xf numFmtId="0" fontId="18" fillId="6" borderId="23" xfId="0" applyFont="1" applyFill="1" applyBorder="1" applyAlignment="1">
      <alignment horizontal="center" vertical="center" wrapText="1"/>
    </xf>
    <xf numFmtId="0" fontId="16" fillId="7" borderId="23" xfId="0" applyFont="1" applyFill="1" applyBorder="1" applyAlignment="1">
      <alignment horizontal="center" vertical="center" textRotation="90" wrapText="1"/>
    </xf>
    <xf numFmtId="43" fontId="22" fillId="3" borderId="35" xfId="1" applyFont="1" applyFill="1" applyBorder="1" applyAlignment="1">
      <alignment horizontal="center" vertical="top"/>
    </xf>
    <xf numFmtId="43" fontId="22" fillId="3" borderId="39" xfId="1" applyFont="1" applyFill="1" applyBorder="1" applyAlignment="1">
      <alignment horizontal="center" vertical="top"/>
    </xf>
    <xf numFmtId="43" fontId="22" fillId="3" borderId="43" xfId="1" applyFont="1" applyFill="1" applyBorder="1" applyAlignment="1">
      <alignment horizontal="center" vertical="top"/>
    </xf>
    <xf numFmtId="43" fontId="22" fillId="3" borderId="19" xfId="1" applyFont="1" applyFill="1" applyBorder="1" applyAlignment="1">
      <alignment horizontal="center" vertical="top"/>
    </xf>
    <xf numFmtId="43" fontId="22" fillId="3" borderId="18" xfId="1" applyFont="1" applyFill="1" applyBorder="1" applyAlignment="1">
      <alignment horizontal="center" vertical="top"/>
    </xf>
    <xf numFmtId="43" fontId="22" fillId="3" borderId="2" xfId="1" applyFont="1" applyFill="1" applyBorder="1" applyAlignment="1">
      <alignment horizontal="center" vertical="top"/>
    </xf>
    <xf numFmtId="0" fontId="22" fillId="3" borderId="19" xfId="3" applyFont="1" applyFill="1" applyBorder="1" applyAlignment="1">
      <alignment horizontal="center" vertical="top"/>
    </xf>
    <xf numFmtId="0" fontId="22" fillId="3" borderId="2" xfId="3" applyFont="1" applyFill="1" applyBorder="1" applyAlignment="1">
      <alignment horizontal="center" vertical="top"/>
    </xf>
    <xf numFmtId="4" fontId="16" fillId="6" borderId="46" xfId="8" applyNumberFormat="1" applyFont="1" applyFill="1" applyBorder="1" applyAlignment="1">
      <alignment horizontal="center" vertical="top" wrapText="1"/>
    </xf>
    <xf numFmtId="4" fontId="16" fillId="6" borderId="8" xfId="8" applyNumberFormat="1" applyFont="1" applyFill="1" applyBorder="1" applyAlignment="1">
      <alignment horizontal="center" vertical="top" wrapText="1"/>
    </xf>
  </cellXfs>
  <cellStyles count="12">
    <cellStyle name="Comma" xfId="1" builtinId="3"/>
    <cellStyle name="Comma 2" xfId="4" xr:uid="{00000000-0005-0000-0000-000001000000}"/>
    <cellStyle name="Comma 3" xfId="6" xr:uid="{00000000-0005-0000-0000-000002000000}"/>
    <cellStyle name="Comma 4" xfId="10" xr:uid="{E2FC9F0E-FA40-4857-8B1A-A0846D33F486}"/>
    <cellStyle name="Currency" xfId="2" builtinId="4"/>
    <cellStyle name="Normal" xfId="0" builtinId="0"/>
    <cellStyle name="Normal 2" xfId="3" xr:uid="{00000000-0005-0000-0000-000005000000}"/>
    <cellStyle name="Normal 2 2" xfId="8" xr:uid="{A62592A5-A4CC-4EF2-A833-89701960B5F2}"/>
    <cellStyle name="Normal 3" xfId="5" xr:uid="{00000000-0005-0000-0000-000006000000}"/>
    <cellStyle name="Normal 4" xfId="9" xr:uid="{A312F726-B959-477F-B0D7-0E3DEA7BA6F1}"/>
    <cellStyle name="Percent 2" xfId="7" xr:uid="{00000000-0005-0000-0000-000007000000}"/>
    <cellStyle name="Percent 3" xfId="11" xr:uid="{1B33E8CF-218E-4F93-8414-AA7600BA08F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571501</xdr:colOff>
      <xdr:row>0</xdr:row>
      <xdr:rowOff>76200</xdr:rowOff>
    </xdr:from>
    <xdr:to>
      <xdr:col>14</xdr:col>
      <xdr:colOff>1143001</xdr:colOff>
      <xdr:row>2</xdr:row>
      <xdr:rowOff>104775</xdr:rowOff>
    </xdr:to>
    <xdr:sp macro="" textlink="">
      <xdr:nvSpPr>
        <xdr:cNvPr id="2" name="TextBox 1">
          <a:extLst>
            <a:ext uri="{FF2B5EF4-FFF2-40B4-BE49-F238E27FC236}">
              <a16:creationId xmlns:a16="http://schemas.microsoft.com/office/drawing/2014/main" id="{B6836192-9838-CA7E-6493-2048D27DDBF1}"/>
            </a:ext>
          </a:extLst>
        </xdr:cNvPr>
        <xdr:cNvSpPr txBox="1"/>
      </xdr:nvSpPr>
      <xdr:spPr>
        <a:xfrm>
          <a:off x="6677026" y="76200"/>
          <a:ext cx="7277100" cy="6000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b="1">
              <a:solidFill>
                <a:srgbClr val="0070C0"/>
              </a:solidFill>
              <a:latin typeface="Arial" panose="020B0604020202020204" pitchFamily="34" charset="0"/>
              <a:cs typeface="Arial" panose="020B0604020202020204" pitchFamily="34" charset="0"/>
            </a:rPr>
            <a:t>If your company purchases</a:t>
          </a:r>
          <a:r>
            <a:rPr lang="en-AU" sz="1000" b="1" baseline="0">
              <a:solidFill>
                <a:srgbClr val="0070C0"/>
              </a:solidFill>
              <a:latin typeface="Arial" panose="020B0604020202020204" pitchFamily="34" charset="0"/>
              <a:cs typeface="Arial" panose="020B0604020202020204" pitchFamily="34" charset="0"/>
            </a:rPr>
            <a:t> HSS and makes HSS in the same quarter, please specify the inputs on a separate line . An example is given below to demonstrate HDG HSS made from coil and black HSS in the same quarter.</a:t>
          </a:r>
          <a:endParaRPr lang="en-AU" sz="1000" b="1">
            <a:solidFill>
              <a:srgbClr val="0070C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19051</xdr:colOff>
      <xdr:row>0</xdr:row>
      <xdr:rowOff>76200</xdr:rowOff>
    </xdr:from>
    <xdr:to>
      <xdr:col>15</xdr:col>
      <xdr:colOff>304801</xdr:colOff>
      <xdr:row>2</xdr:row>
      <xdr:rowOff>104775</xdr:rowOff>
    </xdr:to>
    <xdr:sp macro="" textlink="">
      <xdr:nvSpPr>
        <xdr:cNvPr id="3" name="TextBox 2">
          <a:extLst>
            <a:ext uri="{FF2B5EF4-FFF2-40B4-BE49-F238E27FC236}">
              <a16:creationId xmlns:a16="http://schemas.microsoft.com/office/drawing/2014/main" id="{037C423B-8CBC-471E-8D83-E06116805A4A}"/>
            </a:ext>
          </a:extLst>
        </xdr:cNvPr>
        <xdr:cNvSpPr txBox="1"/>
      </xdr:nvSpPr>
      <xdr:spPr>
        <a:xfrm>
          <a:off x="7019926" y="76200"/>
          <a:ext cx="7277100" cy="60007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b="1">
              <a:solidFill>
                <a:srgbClr val="0070C0"/>
              </a:solidFill>
              <a:latin typeface="Arial" panose="020B0604020202020204" pitchFamily="34" charset="0"/>
              <a:cs typeface="Arial" panose="020B0604020202020204" pitchFamily="34" charset="0"/>
            </a:rPr>
            <a:t>If your company purchases</a:t>
          </a:r>
          <a:r>
            <a:rPr lang="en-AU" sz="1000" b="1" baseline="0">
              <a:solidFill>
                <a:srgbClr val="0070C0"/>
              </a:solidFill>
              <a:latin typeface="Arial" panose="020B0604020202020204" pitchFamily="34" charset="0"/>
              <a:cs typeface="Arial" panose="020B0604020202020204" pitchFamily="34" charset="0"/>
            </a:rPr>
            <a:t> HSS and makes HSS in the same quarter, please specify the inputs on a separate line . An example is given below to demonstrate HDG HSS made from coil and black HSS in the same quarter.</a:t>
          </a:r>
          <a:endParaRPr lang="en-AU" sz="1000" b="1">
            <a:solidFill>
              <a:srgbClr val="0070C0"/>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142874</xdr:colOff>
      <xdr:row>0</xdr:row>
      <xdr:rowOff>28575</xdr:rowOff>
    </xdr:from>
    <xdr:to>
      <xdr:col>11</xdr:col>
      <xdr:colOff>28575</xdr:colOff>
      <xdr:row>2</xdr:row>
      <xdr:rowOff>92075</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3495674" y="28575"/>
          <a:ext cx="5600701" cy="6350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00" b="1">
              <a:solidFill>
                <a:srgbClr val="3366FF"/>
              </a:solidFill>
              <a:latin typeface="Arial" panose="020B0604020202020204" pitchFamily="34" charset="0"/>
              <a:cs typeface="Arial" panose="020B0604020202020204" pitchFamily="34" charset="0"/>
            </a:rPr>
            <a:t>Complete this worksheet if you have an integrated production process, or you source raw/intermediate materials from a subsidiary over which your company exercises control.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1019175</xdr:colOff>
      <xdr:row>0</xdr:row>
      <xdr:rowOff>139700</xdr:rowOff>
    </xdr:from>
    <xdr:to>
      <xdr:col>13</xdr:col>
      <xdr:colOff>676275</xdr:colOff>
      <xdr:row>2</xdr:row>
      <xdr:rowOff>139700</xdr:rowOff>
    </xdr:to>
    <xdr:sp macro="" textlink="">
      <xdr:nvSpPr>
        <xdr:cNvPr id="2" name="TextBox 1">
          <a:extLst>
            <a:ext uri="{FF2B5EF4-FFF2-40B4-BE49-F238E27FC236}">
              <a16:creationId xmlns:a16="http://schemas.microsoft.com/office/drawing/2014/main" id="{8A064DF2-E6F2-EF2E-7D92-A0D1C16EECFE}"/>
            </a:ext>
          </a:extLst>
        </xdr:cNvPr>
        <xdr:cNvSpPr txBox="1"/>
      </xdr:nvSpPr>
      <xdr:spPr>
        <a:xfrm>
          <a:off x="7943850" y="139700"/>
          <a:ext cx="8343900" cy="5715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AU" sz="1000" b="1">
              <a:solidFill>
                <a:srgbClr val="0070C0"/>
              </a:solidFill>
              <a:latin typeface="Arial" panose="020B0604020202020204" pitchFamily="34" charset="0"/>
              <a:cs typeface="Arial" panose="020B0604020202020204" pitchFamily="34" charset="0"/>
            </a:rPr>
            <a:t>If</a:t>
          </a:r>
          <a:r>
            <a:rPr lang="en-AU" sz="1000" b="1" baseline="0">
              <a:solidFill>
                <a:srgbClr val="0070C0"/>
              </a:solidFill>
              <a:latin typeface="Arial" panose="020B0604020202020204" pitchFamily="34" charset="0"/>
              <a:cs typeface="Arial" panose="020B0604020202020204" pitchFamily="34" charset="0"/>
            </a:rPr>
            <a:t> you buy intermediate goods, p</a:t>
          </a:r>
          <a:r>
            <a:rPr lang="en-AU" sz="1000" b="1">
              <a:solidFill>
                <a:srgbClr val="0070C0"/>
              </a:solidFill>
              <a:latin typeface="Arial" panose="020B0604020202020204" pitchFamily="34" charset="0"/>
              <a:cs typeface="Arial" panose="020B0604020202020204" pitchFamily="34" charset="0"/>
            </a:rPr>
            <a:t>lease include purchases of steel</a:t>
          </a:r>
          <a:r>
            <a:rPr lang="en-AU" sz="1000" b="1" baseline="0">
              <a:solidFill>
                <a:srgbClr val="0070C0"/>
              </a:solidFill>
              <a:latin typeface="Arial" panose="020B0604020202020204" pitchFamily="34" charset="0"/>
              <a:cs typeface="Arial" panose="020B0604020202020204" pitchFamily="34" charset="0"/>
            </a:rPr>
            <a:t> coil AND HSS</a:t>
          </a:r>
        </a:p>
        <a:p>
          <a:pPr algn="l"/>
          <a:endParaRPr lang="en-AU" sz="1000" b="1" baseline="0">
            <a:solidFill>
              <a:srgbClr val="0070C0"/>
            </a:solidFill>
            <a:latin typeface="Arial" panose="020B0604020202020204" pitchFamily="34" charset="0"/>
            <a:cs typeface="Arial" panose="020B0604020202020204" pitchFamily="34" charset="0"/>
          </a:endParaRPr>
        </a:p>
        <a:p>
          <a:pPr algn="l"/>
          <a:r>
            <a:rPr lang="en-AU" sz="1000" b="1" baseline="0">
              <a:solidFill>
                <a:srgbClr val="0070C0"/>
              </a:solidFill>
              <a:latin typeface="Arial" panose="020B0604020202020204" pitchFamily="34" charset="0"/>
              <a:cs typeface="Arial" panose="020B0604020202020204" pitchFamily="34" charset="0"/>
            </a:rPr>
            <a:t>If you are an integrated producer, please also include purchases of raw materials like iron ore, coking coal and steel scrap</a:t>
          </a:r>
          <a:endParaRPr lang="en-AU" sz="1000" b="1">
            <a:solidFill>
              <a:srgbClr val="0070C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Q75"/>
  <sheetViews>
    <sheetView showZeros="0" topLeftCell="Z1" zoomScaleNormal="100" workbookViewId="0">
      <selection activeCell="B30" sqref="B30"/>
    </sheetView>
  </sheetViews>
  <sheetFormatPr defaultRowHeight="12.75" x14ac:dyDescent="0.2"/>
  <cols>
    <col min="1" max="2" width="20.7109375" style="2" customWidth="1"/>
    <col min="3" max="3" width="12.42578125" style="2" customWidth="1"/>
    <col min="4" max="5" width="10.7109375" customWidth="1"/>
    <col min="6" max="6" width="12.85546875" customWidth="1"/>
    <col min="7" max="8" width="10.7109375" customWidth="1"/>
    <col min="9" max="9" width="10.7109375" style="12" customWidth="1"/>
    <col min="10" max="11" width="10.7109375" customWidth="1"/>
    <col min="12" max="12" width="29" bestFit="1" customWidth="1"/>
    <col min="13" max="13" width="10.7109375" customWidth="1"/>
    <col min="14" max="14" width="32.28515625" bestFit="1" customWidth="1"/>
    <col min="15" max="15" width="10.7109375" customWidth="1"/>
    <col min="16" max="16" width="13.85546875" customWidth="1"/>
    <col min="17" max="22" width="10.7109375" customWidth="1"/>
    <col min="23" max="23" width="13.140625" customWidth="1"/>
    <col min="24" max="25" width="10.7109375" customWidth="1"/>
    <col min="26" max="26" width="17" customWidth="1"/>
    <col min="27" max="27" width="10.7109375" customWidth="1"/>
    <col min="28" max="28" width="16" bestFit="1" customWidth="1"/>
    <col min="29" max="38" width="10.7109375" customWidth="1"/>
    <col min="39" max="39" width="12.5703125" customWidth="1"/>
    <col min="40" max="40" width="10.7109375" customWidth="1"/>
    <col min="41" max="41" width="12.140625" customWidth="1"/>
    <col min="42" max="43" width="10.7109375" customWidth="1"/>
    <col min="44" max="44" width="13.42578125" customWidth="1"/>
    <col min="45" max="45" width="10.7109375" customWidth="1"/>
    <col min="46" max="46" width="13" customWidth="1"/>
    <col min="47" max="47" width="11.28515625" bestFit="1" customWidth="1"/>
    <col min="48" max="48" width="13.42578125" customWidth="1"/>
    <col min="49" max="49" width="10.7109375" customWidth="1"/>
    <col min="50" max="50" width="12.85546875" bestFit="1" customWidth="1"/>
    <col min="51" max="51" width="10.85546875" customWidth="1"/>
    <col min="52" max="52" width="13.5703125" customWidth="1"/>
    <col min="53" max="53" width="12.5703125" customWidth="1"/>
    <col min="54" max="54" width="10.7109375" customWidth="1"/>
    <col min="55" max="55" width="14.7109375" bestFit="1" customWidth="1"/>
    <col min="56" max="57" width="14.7109375" customWidth="1"/>
    <col min="58" max="58" width="17" bestFit="1" customWidth="1"/>
    <col min="59" max="59" width="16.28515625" customWidth="1"/>
    <col min="60" max="60" width="14.140625" bestFit="1" customWidth="1"/>
    <col min="61" max="61" width="14.28515625" customWidth="1"/>
    <col min="62" max="62" width="13" customWidth="1"/>
    <col min="63" max="63" width="14.28515625" customWidth="1"/>
    <col min="64" max="64" width="12.42578125" customWidth="1"/>
    <col min="65" max="65" width="13.28515625" customWidth="1"/>
    <col min="66" max="66" width="12.5703125" customWidth="1"/>
    <col min="67" max="67" width="14.5703125" customWidth="1"/>
  </cols>
  <sheetData>
    <row r="1" spans="1:69" s="17" customFormat="1" ht="24" customHeight="1" x14ac:dyDescent="0.2">
      <c r="A1" s="16" t="s">
        <v>0</v>
      </c>
      <c r="B1" s="16"/>
      <c r="C1" s="16"/>
      <c r="I1" s="18"/>
    </row>
    <row r="2" spans="1:69" s="17" customFormat="1" ht="21" customHeight="1" x14ac:dyDescent="0.2">
      <c r="A2" s="19" t="s">
        <v>1</v>
      </c>
      <c r="B2" s="19"/>
      <c r="C2" s="19"/>
      <c r="I2" s="18"/>
    </row>
    <row r="3" spans="1:69" s="17" customFormat="1" ht="21" customHeight="1" x14ac:dyDescent="0.2">
      <c r="A3" s="19"/>
      <c r="B3" s="19"/>
      <c r="C3" s="19"/>
      <c r="I3" s="18"/>
    </row>
    <row r="4" spans="1:69" s="50" customFormat="1" ht="12" x14ac:dyDescent="0.2">
      <c r="A4" s="40" t="s">
        <v>25</v>
      </c>
      <c r="B4" s="40" t="s">
        <v>26</v>
      </c>
      <c r="C4" s="40" t="s">
        <v>27</v>
      </c>
      <c r="D4" s="40" t="s">
        <v>28</v>
      </c>
      <c r="E4" s="40" t="s">
        <v>29</v>
      </c>
      <c r="F4" s="40" t="s">
        <v>29</v>
      </c>
      <c r="G4" s="40" t="s">
        <v>29</v>
      </c>
      <c r="H4" s="40" t="s">
        <v>29</v>
      </c>
      <c r="I4" s="40" t="s">
        <v>29</v>
      </c>
      <c r="J4" s="40" t="s">
        <v>29</v>
      </c>
      <c r="K4" s="40" t="s">
        <v>29</v>
      </c>
      <c r="L4" s="40" t="s">
        <v>30</v>
      </c>
      <c r="M4" s="40" t="s">
        <v>366</v>
      </c>
      <c r="N4" s="40" t="s">
        <v>367</v>
      </c>
      <c r="O4" s="40" t="s">
        <v>32</v>
      </c>
      <c r="P4" s="40" t="s">
        <v>333</v>
      </c>
      <c r="Q4" s="40" t="s">
        <v>334</v>
      </c>
      <c r="R4" s="40" t="s">
        <v>336</v>
      </c>
      <c r="S4" s="40" t="s">
        <v>337</v>
      </c>
      <c r="T4" s="40" t="s">
        <v>338</v>
      </c>
      <c r="U4" s="40" t="s">
        <v>339</v>
      </c>
      <c r="V4" s="40" t="s">
        <v>340</v>
      </c>
      <c r="W4" s="182" t="s">
        <v>340</v>
      </c>
      <c r="X4" s="182" t="s">
        <v>341</v>
      </c>
      <c r="Y4" s="182" t="s">
        <v>639</v>
      </c>
      <c r="Z4" s="40" t="s">
        <v>640</v>
      </c>
      <c r="AA4" s="182" t="s">
        <v>34</v>
      </c>
      <c r="AB4" s="182" t="s">
        <v>35</v>
      </c>
      <c r="AC4" s="182" t="s">
        <v>35</v>
      </c>
      <c r="AD4" s="182" t="s">
        <v>36</v>
      </c>
      <c r="AE4" s="182" t="s">
        <v>37</v>
      </c>
      <c r="AF4" s="182" t="s">
        <v>38</v>
      </c>
      <c r="AG4" s="182" t="s">
        <v>426</v>
      </c>
      <c r="AH4" s="182" t="s">
        <v>427</v>
      </c>
      <c r="AI4" s="182" t="s">
        <v>428</v>
      </c>
      <c r="AJ4" s="182" t="s">
        <v>169</v>
      </c>
      <c r="AK4" s="182" t="s">
        <v>495</v>
      </c>
      <c r="AL4" s="182" t="s">
        <v>496</v>
      </c>
      <c r="AM4" s="40" t="s">
        <v>532</v>
      </c>
      <c r="AN4" s="182" t="s">
        <v>42</v>
      </c>
      <c r="AO4" s="182" t="s">
        <v>501</v>
      </c>
      <c r="AP4" s="202" t="s">
        <v>43</v>
      </c>
      <c r="AQ4" s="202" t="s">
        <v>44</v>
      </c>
      <c r="AR4" s="202" t="s">
        <v>45</v>
      </c>
      <c r="AS4" s="202" t="s">
        <v>47</v>
      </c>
      <c r="AT4" s="202" t="s">
        <v>503</v>
      </c>
      <c r="AU4" s="40" t="s">
        <v>48</v>
      </c>
      <c r="AV4" s="40" t="s">
        <v>49</v>
      </c>
      <c r="AW4" s="40" t="s">
        <v>50</v>
      </c>
      <c r="AX4" s="40" t="s">
        <v>51</v>
      </c>
      <c r="AY4" s="40" t="s">
        <v>52</v>
      </c>
      <c r="AZ4" s="40" t="s">
        <v>53</v>
      </c>
      <c r="BA4" s="40" t="s">
        <v>54</v>
      </c>
      <c r="BB4" s="40" t="s">
        <v>55</v>
      </c>
      <c r="BC4" s="40" t="s">
        <v>56</v>
      </c>
      <c r="BD4" s="40" t="s">
        <v>57</v>
      </c>
      <c r="BE4" s="40" t="s">
        <v>58</v>
      </c>
      <c r="BF4" s="40" t="s">
        <v>59</v>
      </c>
      <c r="BG4" s="40" t="s">
        <v>60</v>
      </c>
      <c r="BH4" s="40" t="s">
        <v>61</v>
      </c>
      <c r="BI4" s="40" t="s">
        <v>62</v>
      </c>
      <c r="BJ4" s="40" t="s">
        <v>63</v>
      </c>
      <c r="BK4" s="40" t="s">
        <v>64</v>
      </c>
      <c r="BL4" s="40" t="s">
        <v>65</v>
      </c>
      <c r="BM4" s="40" t="s">
        <v>66</v>
      </c>
      <c r="BN4" s="40" t="s">
        <v>67</v>
      </c>
      <c r="BO4" s="40" t="s">
        <v>68</v>
      </c>
      <c r="BP4" s="40" t="s">
        <v>434</v>
      </c>
      <c r="BQ4" s="40" t="s">
        <v>435</v>
      </c>
    </row>
    <row r="5" spans="1:69" s="4" customFormat="1" ht="72" x14ac:dyDescent="0.2">
      <c r="A5" s="51" t="s">
        <v>2</v>
      </c>
      <c r="B5" s="51" t="s">
        <v>3</v>
      </c>
      <c r="C5" s="52" t="s">
        <v>4</v>
      </c>
      <c r="D5" s="52" t="s">
        <v>5</v>
      </c>
      <c r="E5" s="52" t="s">
        <v>327</v>
      </c>
      <c r="F5" s="52" t="s">
        <v>328</v>
      </c>
      <c r="G5" s="52" t="s">
        <v>329</v>
      </c>
      <c r="H5" s="52" t="s">
        <v>330</v>
      </c>
      <c r="I5" s="52" t="s">
        <v>331</v>
      </c>
      <c r="J5" s="52" t="s">
        <v>332</v>
      </c>
      <c r="K5" s="52" t="s">
        <v>668</v>
      </c>
      <c r="L5" s="52" t="s">
        <v>6</v>
      </c>
      <c r="M5" s="52" t="s">
        <v>650</v>
      </c>
      <c r="N5" s="52" t="s">
        <v>653</v>
      </c>
      <c r="O5" s="52" t="s">
        <v>7</v>
      </c>
      <c r="P5" s="52" t="s">
        <v>489</v>
      </c>
      <c r="Q5" s="52" t="s">
        <v>342</v>
      </c>
      <c r="R5" s="52" t="s">
        <v>343</v>
      </c>
      <c r="S5" s="52" t="s">
        <v>344</v>
      </c>
      <c r="T5" s="52" t="s">
        <v>345</v>
      </c>
      <c r="U5" s="52" t="s">
        <v>346</v>
      </c>
      <c r="V5" s="52" t="s">
        <v>347</v>
      </c>
      <c r="W5" s="52" t="s">
        <v>348</v>
      </c>
      <c r="X5" s="52" t="s">
        <v>437</v>
      </c>
      <c r="Y5" s="52" t="s">
        <v>589</v>
      </c>
      <c r="Z5" s="52" t="s">
        <v>8</v>
      </c>
      <c r="AA5" s="52" t="s">
        <v>608</v>
      </c>
      <c r="AB5" s="52" t="s">
        <v>492</v>
      </c>
      <c r="AC5" s="52" t="s">
        <v>10</v>
      </c>
      <c r="AD5" s="52" t="s">
        <v>609</v>
      </c>
      <c r="AE5" s="52" t="s">
        <v>610</v>
      </c>
      <c r="AF5" s="52" t="s">
        <v>490</v>
      </c>
      <c r="AG5" s="52" t="s">
        <v>14</v>
      </c>
      <c r="AH5" s="52" t="s">
        <v>15</v>
      </c>
      <c r="AI5" s="52" t="s">
        <v>16</v>
      </c>
      <c r="AJ5" s="52" t="s">
        <v>499</v>
      </c>
      <c r="AK5" s="52" t="s">
        <v>429</v>
      </c>
      <c r="AL5" s="52" t="s">
        <v>430</v>
      </c>
      <c r="AM5" s="52" t="s">
        <v>533</v>
      </c>
      <c r="AN5" s="52" t="s">
        <v>597</v>
      </c>
      <c r="AO5" s="52" t="s">
        <v>598</v>
      </c>
      <c r="AP5" s="52" t="s">
        <v>509</v>
      </c>
      <c r="AQ5" s="52" t="s">
        <v>510</v>
      </c>
      <c r="AR5" s="52" t="s">
        <v>511</v>
      </c>
      <c r="AS5" s="52" t="s">
        <v>512</v>
      </c>
      <c r="AT5" s="52" t="s">
        <v>599</v>
      </c>
      <c r="AU5" s="52" t="s">
        <v>601</v>
      </c>
      <c r="AV5" s="52" t="s">
        <v>600</v>
      </c>
      <c r="AW5" s="52" t="s">
        <v>611</v>
      </c>
      <c r="AX5" s="52" t="s">
        <v>612</v>
      </c>
      <c r="AY5" s="52" t="s">
        <v>20</v>
      </c>
      <c r="AZ5" s="52" t="s">
        <v>613</v>
      </c>
      <c r="BA5" s="52" t="s">
        <v>21</v>
      </c>
      <c r="BB5" s="52" t="s">
        <v>22</v>
      </c>
      <c r="BC5" s="52" t="s">
        <v>23</v>
      </c>
      <c r="BD5" s="52" t="s">
        <v>513</v>
      </c>
      <c r="BE5" s="52" t="s">
        <v>614</v>
      </c>
      <c r="BF5" s="52" t="s">
        <v>514</v>
      </c>
      <c r="BG5" s="52" t="s">
        <v>615</v>
      </c>
      <c r="BH5" s="52" t="s">
        <v>534</v>
      </c>
      <c r="BI5" s="52" t="s">
        <v>616</v>
      </c>
      <c r="BJ5" s="52" t="s">
        <v>518</v>
      </c>
      <c r="BK5" s="52" t="s">
        <v>617</v>
      </c>
      <c r="BL5" s="52" t="s">
        <v>527</v>
      </c>
      <c r="BM5" s="52" t="s">
        <v>618</v>
      </c>
      <c r="BN5" s="52" t="s">
        <v>528</v>
      </c>
      <c r="BO5" s="52" t="s">
        <v>619</v>
      </c>
      <c r="BP5" s="52" t="s">
        <v>529</v>
      </c>
      <c r="BQ5" s="52" t="s">
        <v>620</v>
      </c>
    </row>
    <row r="6" spans="1:69" x14ac:dyDescent="0.2">
      <c r="A6" s="44"/>
      <c r="B6" s="38"/>
      <c r="C6" s="38"/>
      <c r="D6" s="38"/>
      <c r="E6" s="38"/>
      <c r="F6" s="38"/>
      <c r="G6" s="38"/>
      <c r="H6" s="38"/>
      <c r="I6" s="38"/>
      <c r="J6" s="38"/>
      <c r="K6" s="38"/>
      <c r="L6" s="99" t="str">
        <f>CONCATENATE(E6,"-",F6,"-",G6,"-",H6,"-",I6,"-",J6,"-",K6)</f>
        <v>------</v>
      </c>
      <c r="M6" s="99" t="s">
        <v>651</v>
      </c>
      <c r="N6" s="99" t="s">
        <v>670</v>
      </c>
      <c r="O6" s="38"/>
      <c r="P6" s="38"/>
      <c r="Q6" s="38"/>
      <c r="R6" s="38"/>
      <c r="S6" s="38"/>
      <c r="T6" s="38"/>
      <c r="U6" s="38"/>
      <c r="V6" s="38"/>
      <c r="W6" s="38"/>
      <c r="X6" s="38"/>
      <c r="Y6" s="38"/>
      <c r="Z6" s="38"/>
      <c r="AA6" s="38"/>
      <c r="AB6" s="38" t="s">
        <v>494</v>
      </c>
      <c r="AC6" s="38"/>
      <c r="AD6" s="45"/>
      <c r="AE6" s="45">
        <f>AD6</f>
        <v>0</v>
      </c>
      <c r="AF6" s="201">
        <f>EOMONTH(AE6,MOD(3-MONTH(AE6),3))</f>
        <v>91</v>
      </c>
      <c r="AG6" s="38"/>
      <c r="AH6" s="47"/>
      <c r="AI6" s="47"/>
      <c r="AJ6" s="48"/>
      <c r="AK6" s="48"/>
      <c r="AL6" s="48"/>
      <c r="AM6" s="48"/>
      <c r="AN6" s="48"/>
      <c r="AO6" s="48" t="e">
        <f>AN6/AL6</f>
        <v>#DIV/0!</v>
      </c>
      <c r="AP6" s="38"/>
      <c r="AT6" t="e">
        <f>AS6/AL6</f>
        <v>#DIV/0!</v>
      </c>
      <c r="AU6" s="49"/>
      <c r="AV6" s="49" t="e">
        <f>AU6/AL6</f>
        <v>#DIV/0!</v>
      </c>
      <c r="AW6" s="49"/>
      <c r="AX6" s="49" t="e">
        <f>AW6/AL6</f>
        <v>#DIV/0!</v>
      </c>
      <c r="AY6" s="49">
        <f>AS6-AU6-AW6</f>
        <v>0</v>
      </c>
      <c r="AZ6" s="49" t="e">
        <f>AY6/AL6</f>
        <v>#DIV/0!</v>
      </c>
      <c r="BA6" s="49"/>
      <c r="BB6" s="49"/>
      <c r="BC6" s="49" t="e">
        <f>BB6/AL6</f>
        <v>#DIV/0!</v>
      </c>
      <c r="BD6" s="49"/>
      <c r="BE6" s="49" t="e">
        <f>BD6/AL6</f>
        <v>#DIV/0!</v>
      </c>
      <c r="BF6" s="49"/>
      <c r="BG6" s="49" t="e">
        <f>BF6/AL6</f>
        <v>#DIV/0!</v>
      </c>
      <c r="BH6" s="49"/>
      <c r="BI6" s="49" t="e">
        <f>BH6/AL6</f>
        <v>#DIV/0!</v>
      </c>
      <c r="BJ6" s="49"/>
      <c r="BK6" s="49" t="e">
        <f>BJ6/AL6</f>
        <v>#DIV/0!</v>
      </c>
      <c r="BL6" s="49"/>
      <c r="BM6" s="49" t="e">
        <f>BL6/AL6</f>
        <v>#DIV/0!</v>
      </c>
      <c r="BN6" s="49"/>
      <c r="BO6" s="49" t="e">
        <f>BN6/AL6</f>
        <v>#DIV/0!</v>
      </c>
      <c r="BP6" s="49"/>
      <c r="BQ6" s="49" t="e">
        <f>BP6/AL6</f>
        <v>#DIV/0!</v>
      </c>
    </row>
    <row r="7" spans="1:69" x14ac:dyDescent="0.2">
      <c r="A7" s="44"/>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45"/>
      <c r="AD7" s="45"/>
      <c r="AE7" s="46"/>
      <c r="AF7" s="38"/>
      <c r="AG7" s="47"/>
      <c r="AH7" s="47"/>
      <c r="AI7" s="48"/>
      <c r="AJ7" s="48"/>
      <c r="AK7" s="48"/>
      <c r="AL7" s="48"/>
      <c r="AM7" s="48"/>
      <c r="AN7" s="48"/>
      <c r="AO7" s="38"/>
      <c r="AP7" s="49"/>
      <c r="AQ7" s="49"/>
      <c r="AR7" s="49"/>
      <c r="AS7" s="49"/>
      <c r="AT7" s="49"/>
      <c r="AU7" s="49"/>
      <c r="AV7" s="49"/>
      <c r="AW7" s="49"/>
      <c r="AX7" s="49"/>
      <c r="AY7" s="49"/>
      <c r="AZ7" s="49"/>
      <c r="BA7" s="49"/>
      <c r="BB7" s="49"/>
      <c r="BC7" s="49"/>
      <c r="BD7" s="49"/>
      <c r="BE7" s="49"/>
      <c r="BF7" s="49"/>
      <c r="BG7" s="49"/>
      <c r="BH7" s="49"/>
      <c r="BI7" s="49"/>
      <c r="BJ7" s="49"/>
      <c r="BK7" s="49"/>
    </row>
    <row r="8" spans="1:69" x14ac:dyDescent="0.2">
      <c r="A8" s="44"/>
      <c r="B8" s="44"/>
      <c r="C8" s="44"/>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row>
    <row r="9" spans="1:69" s="38" customFormat="1" ht="12" x14ac:dyDescent="0.2">
      <c r="A9" s="35" t="s">
        <v>69</v>
      </c>
      <c r="B9" s="36" t="s">
        <v>171</v>
      </c>
      <c r="C9" s="36"/>
      <c r="D9" s="36"/>
      <c r="E9" s="36"/>
      <c r="F9" s="36"/>
      <c r="G9" s="36"/>
      <c r="H9" s="36"/>
      <c r="I9" s="37"/>
      <c r="J9" s="36"/>
    </row>
    <row r="10" spans="1:69" s="38" customFormat="1" ht="12" x14ac:dyDescent="0.2">
      <c r="A10" s="35" t="s">
        <v>70</v>
      </c>
      <c r="B10" s="38" t="s">
        <v>591</v>
      </c>
      <c r="C10" s="36"/>
      <c r="D10" s="36"/>
      <c r="E10" s="36"/>
      <c r="F10" s="36"/>
      <c r="G10" s="36"/>
      <c r="H10" s="36"/>
      <c r="I10" s="37"/>
      <c r="J10" s="36"/>
    </row>
    <row r="11" spans="1:69" s="38" customFormat="1" ht="12" x14ac:dyDescent="0.2">
      <c r="A11" s="35" t="s">
        <v>535</v>
      </c>
      <c r="B11" s="36" t="s">
        <v>71</v>
      </c>
      <c r="C11" s="36"/>
      <c r="D11" s="36"/>
      <c r="E11" s="36"/>
      <c r="F11" s="36"/>
      <c r="G11" s="36"/>
      <c r="H11" s="36"/>
      <c r="I11" s="37"/>
      <c r="J11" s="36"/>
    </row>
    <row r="12" spans="1:69" s="38" customFormat="1" ht="12" x14ac:dyDescent="0.2">
      <c r="A12" s="35" t="s">
        <v>72</v>
      </c>
      <c r="B12" s="36" t="s">
        <v>536</v>
      </c>
      <c r="C12" s="36"/>
      <c r="D12" s="36"/>
      <c r="E12" s="36"/>
      <c r="F12" s="36"/>
      <c r="G12" s="36"/>
      <c r="H12" s="36"/>
      <c r="I12" s="37"/>
      <c r="J12" s="36"/>
    </row>
    <row r="13" spans="1:69" s="38" customFormat="1" ht="12" x14ac:dyDescent="0.2">
      <c r="A13" s="35" t="s">
        <v>73</v>
      </c>
      <c r="B13" s="36" t="s">
        <v>74</v>
      </c>
      <c r="C13" s="36"/>
      <c r="D13" s="36"/>
      <c r="E13" s="36"/>
      <c r="F13" s="36"/>
      <c r="G13" s="36"/>
      <c r="H13" s="36"/>
      <c r="I13" s="37"/>
      <c r="J13" s="36"/>
    </row>
    <row r="14" spans="1:69" s="38" customFormat="1" ht="12" x14ac:dyDescent="0.2">
      <c r="A14" s="35" t="s">
        <v>75</v>
      </c>
      <c r="B14" s="36" t="s">
        <v>76</v>
      </c>
      <c r="C14" s="36"/>
      <c r="D14" s="36"/>
      <c r="E14" s="36"/>
      <c r="F14" s="36"/>
      <c r="G14" s="36"/>
      <c r="H14" s="36"/>
      <c r="I14" s="37"/>
      <c r="J14" s="36"/>
    </row>
    <row r="15" spans="1:69" s="38" customFormat="1" ht="12" x14ac:dyDescent="0.2">
      <c r="A15" s="35" t="s">
        <v>366</v>
      </c>
      <c r="B15" s="36" t="s">
        <v>652</v>
      </c>
      <c r="C15" s="36"/>
      <c r="D15" s="36"/>
      <c r="E15" s="36"/>
      <c r="F15" s="36"/>
      <c r="G15" s="36"/>
      <c r="H15" s="36"/>
      <c r="I15" s="37"/>
      <c r="J15" s="36"/>
    </row>
    <row r="16" spans="1:69" s="38" customFormat="1" ht="12" x14ac:dyDescent="0.2">
      <c r="A16" s="35" t="s">
        <v>367</v>
      </c>
      <c r="B16" s="36" t="s">
        <v>669</v>
      </c>
      <c r="C16" s="36"/>
      <c r="D16" s="36"/>
      <c r="E16" s="36"/>
      <c r="F16" s="36"/>
      <c r="G16" s="36"/>
      <c r="H16" s="36"/>
      <c r="I16" s="37"/>
      <c r="J16" s="36"/>
    </row>
    <row r="17" spans="1:10" s="38" customFormat="1" ht="12" x14ac:dyDescent="0.2">
      <c r="A17" s="35" t="s">
        <v>79</v>
      </c>
      <c r="B17" s="36" t="s">
        <v>78</v>
      </c>
      <c r="C17" s="36"/>
      <c r="D17" s="36"/>
      <c r="E17" s="36"/>
      <c r="F17" s="36"/>
      <c r="G17" s="36"/>
      <c r="H17" s="36"/>
      <c r="I17" s="37"/>
      <c r="J17" s="36"/>
    </row>
    <row r="18" spans="1:10" s="38" customFormat="1" ht="12" x14ac:dyDescent="0.2">
      <c r="A18" s="35" t="s">
        <v>349</v>
      </c>
      <c r="B18" s="36" t="s">
        <v>352</v>
      </c>
      <c r="C18" s="36"/>
      <c r="D18" s="36"/>
      <c r="E18" s="36"/>
      <c r="F18" s="36"/>
      <c r="G18" s="36"/>
      <c r="H18" s="36"/>
      <c r="I18" s="37"/>
      <c r="J18" s="36"/>
    </row>
    <row r="19" spans="1:10" s="38" customFormat="1" ht="12" x14ac:dyDescent="0.2">
      <c r="A19" s="35" t="s">
        <v>350</v>
      </c>
      <c r="B19" s="36" t="s">
        <v>353</v>
      </c>
      <c r="C19" s="36"/>
      <c r="D19" s="36"/>
      <c r="E19" s="36"/>
      <c r="F19" s="36"/>
      <c r="G19" s="36"/>
      <c r="H19" s="36"/>
      <c r="I19" s="37"/>
      <c r="J19" s="36"/>
    </row>
    <row r="20" spans="1:10" s="38" customFormat="1" ht="12" x14ac:dyDescent="0.2">
      <c r="A20" s="35" t="s">
        <v>351</v>
      </c>
      <c r="B20" s="36" t="s">
        <v>354</v>
      </c>
      <c r="C20" s="36"/>
      <c r="D20" s="36"/>
      <c r="E20" s="36"/>
      <c r="F20" s="36"/>
      <c r="G20" s="36"/>
      <c r="H20" s="36"/>
      <c r="I20" s="37"/>
      <c r="J20" s="36"/>
    </row>
    <row r="21" spans="1:10" s="38" customFormat="1" ht="12" x14ac:dyDescent="0.2">
      <c r="A21" s="35" t="s">
        <v>360</v>
      </c>
      <c r="B21" s="36" t="s">
        <v>355</v>
      </c>
      <c r="C21" s="36"/>
      <c r="D21" s="36"/>
      <c r="E21" s="36"/>
      <c r="F21" s="36"/>
      <c r="G21" s="36"/>
      <c r="H21" s="36"/>
      <c r="I21" s="37"/>
      <c r="J21" s="36"/>
    </row>
    <row r="22" spans="1:10" s="38" customFormat="1" ht="12" x14ac:dyDescent="0.2">
      <c r="A22" s="35" t="s">
        <v>361</v>
      </c>
      <c r="B22" s="36" t="s">
        <v>356</v>
      </c>
      <c r="C22" s="36"/>
      <c r="D22" s="36"/>
      <c r="E22" s="36"/>
      <c r="F22" s="36"/>
      <c r="G22" s="36"/>
      <c r="H22" s="36"/>
      <c r="I22" s="37"/>
      <c r="J22" s="36"/>
    </row>
    <row r="23" spans="1:10" s="38" customFormat="1" ht="12" x14ac:dyDescent="0.2">
      <c r="A23" s="35" t="s">
        <v>362</v>
      </c>
      <c r="B23" s="36" t="s">
        <v>357</v>
      </c>
      <c r="C23" s="36"/>
      <c r="D23" s="36"/>
      <c r="E23" s="36"/>
      <c r="F23" s="36"/>
      <c r="G23" s="36"/>
      <c r="H23" s="36"/>
      <c r="I23" s="37"/>
      <c r="J23" s="36"/>
    </row>
    <row r="24" spans="1:10" s="38" customFormat="1" ht="12" x14ac:dyDescent="0.2">
      <c r="A24" s="35" t="s">
        <v>363</v>
      </c>
      <c r="B24" s="36" t="s">
        <v>358</v>
      </c>
      <c r="C24" s="36"/>
      <c r="D24" s="36"/>
      <c r="E24" s="36"/>
      <c r="F24" s="36"/>
      <c r="G24" s="36"/>
      <c r="H24" s="36"/>
      <c r="I24" s="37"/>
      <c r="J24" s="36"/>
    </row>
    <row r="25" spans="1:10" s="38" customFormat="1" ht="12" x14ac:dyDescent="0.2">
      <c r="A25" s="35" t="s">
        <v>364</v>
      </c>
      <c r="B25" s="36" t="s">
        <v>359</v>
      </c>
      <c r="C25" s="36"/>
      <c r="D25" s="36"/>
      <c r="E25" s="36"/>
      <c r="F25" s="36"/>
      <c r="G25" s="36"/>
      <c r="H25" s="36"/>
      <c r="I25" s="37"/>
      <c r="J25" s="36"/>
    </row>
    <row r="26" spans="1:10" s="38" customFormat="1" ht="12" x14ac:dyDescent="0.2">
      <c r="A26" s="35" t="s">
        <v>365</v>
      </c>
      <c r="B26" s="36" t="s">
        <v>436</v>
      </c>
      <c r="C26" s="36"/>
      <c r="D26" s="36"/>
      <c r="E26" s="36"/>
      <c r="F26" s="36"/>
      <c r="G26" s="36"/>
      <c r="H26" s="36"/>
      <c r="I26" s="37"/>
      <c r="J26" s="36"/>
    </row>
    <row r="27" spans="1:10" s="38" customFormat="1" ht="12" x14ac:dyDescent="0.2">
      <c r="A27" s="35" t="s">
        <v>646</v>
      </c>
      <c r="B27" s="38" t="s">
        <v>642</v>
      </c>
      <c r="C27" s="36"/>
      <c r="D27" s="36"/>
      <c r="E27" s="36"/>
      <c r="F27" s="36"/>
      <c r="G27" s="36"/>
      <c r="H27" s="36"/>
      <c r="I27" s="37"/>
      <c r="J27" s="36"/>
    </row>
    <row r="28" spans="1:10" s="38" customFormat="1" ht="12" x14ac:dyDescent="0.2">
      <c r="A28" s="35" t="s">
        <v>641</v>
      </c>
      <c r="B28" s="36" t="s">
        <v>81</v>
      </c>
      <c r="C28" s="36"/>
      <c r="D28" s="36"/>
      <c r="E28" s="36"/>
      <c r="F28" s="36"/>
      <c r="G28" s="36"/>
      <c r="H28" s="36"/>
      <c r="I28" s="37"/>
      <c r="J28" s="36"/>
    </row>
    <row r="29" spans="1:10" s="38" customFormat="1" ht="12" x14ac:dyDescent="0.2">
      <c r="A29" s="35" t="s">
        <v>82</v>
      </c>
      <c r="B29" s="38" t="s">
        <v>530</v>
      </c>
      <c r="D29" s="36"/>
      <c r="E29" s="36"/>
      <c r="F29" s="36"/>
      <c r="G29" s="36"/>
      <c r="H29" s="36"/>
      <c r="I29" s="37"/>
      <c r="J29" s="36"/>
    </row>
    <row r="30" spans="1:10" s="38" customFormat="1" ht="12" x14ac:dyDescent="0.2">
      <c r="A30" s="35" t="s">
        <v>84</v>
      </c>
      <c r="B30" s="36" t="s">
        <v>493</v>
      </c>
      <c r="D30" s="36"/>
      <c r="E30" s="36"/>
      <c r="F30" s="36"/>
      <c r="G30" s="36"/>
      <c r="H30" s="36"/>
      <c r="I30" s="37"/>
      <c r="J30" s="36"/>
    </row>
    <row r="31" spans="1:10" s="38" customFormat="1" ht="12" x14ac:dyDescent="0.2">
      <c r="A31" s="35" t="s">
        <v>86</v>
      </c>
      <c r="B31" s="38" t="s">
        <v>491</v>
      </c>
      <c r="C31" s="36"/>
      <c r="D31" s="36"/>
      <c r="E31" s="36"/>
      <c r="F31" s="36"/>
      <c r="G31" s="36"/>
      <c r="H31" s="36"/>
      <c r="I31" s="37"/>
      <c r="J31" s="36"/>
    </row>
    <row r="32" spans="1:10" s="38" customFormat="1" ht="12" x14ac:dyDescent="0.2">
      <c r="A32" s="35" t="s">
        <v>88</v>
      </c>
      <c r="B32" s="36" t="s">
        <v>83</v>
      </c>
      <c r="C32" s="196"/>
      <c r="D32" s="196"/>
      <c r="E32" s="36"/>
      <c r="F32" s="36"/>
      <c r="G32" s="36"/>
      <c r="H32" s="36"/>
      <c r="I32" s="37"/>
      <c r="J32" s="36"/>
    </row>
    <row r="33" spans="1:10" s="38" customFormat="1" ht="12" x14ac:dyDescent="0.2">
      <c r="A33" s="35" t="s">
        <v>90</v>
      </c>
      <c r="B33" s="36" t="s">
        <v>85</v>
      </c>
      <c r="C33" s="36"/>
      <c r="D33" s="36"/>
      <c r="E33" s="36"/>
      <c r="F33" s="36"/>
      <c r="G33" s="36"/>
      <c r="H33" s="36"/>
      <c r="I33" s="37"/>
      <c r="J33" s="36"/>
    </row>
    <row r="34" spans="1:10" s="38" customFormat="1" ht="12" x14ac:dyDescent="0.2">
      <c r="A34" s="35" t="s">
        <v>425</v>
      </c>
      <c r="B34" s="38" t="s">
        <v>87</v>
      </c>
      <c r="C34" s="36"/>
      <c r="D34" s="36"/>
      <c r="E34" s="36"/>
      <c r="F34" s="36"/>
      <c r="G34" s="36"/>
      <c r="H34" s="36"/>
      <c r="I34" s="37"/>
      <c r="J34" s="36"/>
    </row>
    <row r="35" spans="1:10" s="38" customFormat="1" ht="12" x14ac:dyDescent="0.2">
      <c r="A35" s="35" t="s">
        <v>423</v>
      </c>
      <c r="B35" s="36" t="s">
        <v>89</v>
      </c>
      <c r="C35" s="36"/>
      <c r="D35" s="36"/>
      <c r="E35" s="36"/>
      <c r="F35" s="36"/>
      <c r="G35" s="36"/>
      <c r="H35" s="36"/>
      <c r="I35" s="37"/>
      <c r="J35" s="36"/>
    </row>
    <row r="36" spans="1:10" s="38" customFormat="1" ht="12" x14ac:dyDescent="0.2">
      <c r="A36" s="35" t="s">
        <v>424</v>
      </c>
      <c r="B36" s="36" t="s">
        <v>91</v>
      </c>
      <c r="C36" s="36"/>
      <c r="D36" s="36"/>
      <c r="E36" s="36"/>
      <c r="F36" s="36"/>
      <c r="G36" s="36"/>
      <c r="H36" s="36"/>
      <c r="I36" s="37"/>
      <c r="J36" s="36"/>
    </row>
    <row r="37" spans="1:10" s="38" customFormat="1" ht="12" x14ac:dyDescent="0.2">
      <c r="A37" s="35" t="s">
        <v>173</v>
      </c>
      <c r="B37" s="36" t="s">
        <v>93</v>
      </c>
      <c r="C37" s="36"/>
      <c r="D37" s="36"/>
      <c r="E37" s="36"/>
      <c r="F37" s="36"/>
      <c r="G37" s="36"/>
      <c r="H37" s="36"/>
      <c r="I37" s="37"/>
      <c r="J37" s="36"/>
    </row>
    <row r="38" spans="1:10" s="38" customFormat="1" ht="12" x14ac:dyDescent="0.2">
      <c r="A38" s="35" t="s">
        <v>497</v>
      </c>
      <c r="B38" s="36" t="s">
        <v>421</v>
      </c>
      <c r="C38" s="36"/>
      <c r="D38" s="36"/>
      <c r="E38" s="36"/>
      <c r="F38" s="36"/>
      <c r="G38" s="36"/>
      <c r="H38" s="36"/>
      <c r="I38" s="37"/>
      <c r="J38" s="36"/>
    </row>
    <row r="39" spans="1:10" s="38" customFormat="1" ht="12" x14ac:dyDescent="0.2">
      <c r="A39" s="35" t="s">
        <v>498</v>
      </c>
      <c r="B39" s="36" t="s">
        <v>422</v>
      </c>
      <c r="C39" s="36"/>
      <c r="D39" s="36"/>
      <c r="E39" s="36"/>
      <c r="F39" s="36"/>
      <c r="G39" s="36"/>
      <c r="H39" s="36"/>
      <c r="I39" s="37"/>
      <c r="J39" s="36"/>
    </row>
    <row r="40" spans="1:10" s="38" customFormat="1" ht="12" x14ac:dyDescent="0.2">
      <c r="A40" s="35" t="s">
        <v>531</v>
      </c>
      <c r="B40" s="36" t="s">
        <v>95</v>
      </c>
      <c r="C40" s="36"/>
      <c r="D40" s="36"/>
      <c r="E40" s="36"/>
      <c r="F40" s="36"/>
      <c r="G40" s="36"/>
      <c r="H40" s="36"/>
      <c r="I40" s="37"/>
      <c r="J40" s="36"/>
    </row>
    <row r="41" spans="1:10" s="38" customFormat="1" ht="12" x14ac:dyDescent="0.2">
      <c r="A41" s="35" t="s">
        <v>97</v>
      </c>
      <c r="B41" s="36" t="s">
        <v>96</v>
      </c>
      <c r="C41" s="36"/>
      <c r="D41" s="36"/>
      <c r="E41" s="36"/>
      <c r="F41" s="36"/>
      <c r="G41" s="36"/>
      <c r="H41" s="36"/>
      <c r="I41" s="37"/>
      <c r="J41" s="36"/>
    </row>
    <row r="42" spans="1:10" s="38" customFormat="1" ht="12" x14ac:dyDescent="0.2">
      <c r="A42" s="35" t="s">
        <v>500</v>
      </c>
      <c r="B42" s="36" t="s">
        <v>602</v>
      </c>
      <c r="C42" s="36"/>
      <c r="D42" s="36"/>
      <c r="E42" s="36"/>
      <c r="F42" s="36"/>
      <c r="G42" s="36"/>
      <c r="H42" s="36"/>
      <c r="I42" s="37"/>
      <c r="J42" s="36"/>
    </row>
    <row r="43" spans="1:10" s="38" customFormat="1" ht="12" x14ac:dyDescent="0.2">
      <c r="A43" s="35" t="s">
        <v>98</v>
      </c>
      <c r="B43" s="36" t="s">
        <v>174</v>
      </c>
      <c r="C43" s="36"/>
      <c r="D43" s="36"/>
      <c r="E43" s="36"/>
      <c r="F43" s="36"/>
      <c r="G43" s="36"/>
      <c r="H43" s="36"/>
      <c r="I43" s="37"/>
      <c r="J43" s="36"/>
    </row>
    <row r="44" spans="1:10" s="38" customFormat="1" ht="12" x14ac:dyDescent="0.2">
      <c r="A44" s="35" t="s">
        <v>99</v>
      </c>
      <c r="B44" s="36" t="s">
        <v>100</v>
      </c>
      <c r="C44" s="36"/>
      <c r="D44" s="36"/>
      <c r="E44" s="36"/>
      <c r="F44" s="36"/>
      <c r="G44" s="36"/>
      <c r="H44" s="36"/>
      <c r="I44" s="37"/>
      <c r="J44" s="36"/>
    </row>
    <row r="45" spans="1:10" s="38" customFormat="1" ht="12" x14ac:dyDescent="0.2">
      <c r="A45" s="35" t="s">
        <v>101</v>
      </c>
      <c r="B45" s="36" t="s">
        <v>102</v>
      </c>
      <c r="C45" s="36"/>
      <c r="D45" s="36"/>
      <c r="E45" s="36"/>
      <c r="F45" s="36"/>
      <c r="G45" s="36"/>
      <c r="H45" s="36"/>
      <c r="I45" s="37"/>
      <c r="J45" s="36"/>
    </row>
    <row r="46" spans="1:10" s="38" customFormat="1" ht="12" x14ac:dyDescent="0.2">
      <c r="A46" s="35" t="s">
        <v>104</v>
      </c>
      <c r="B46" s="36" t="s">
        <v>103</v>
      </c>
      <c r="C46" s="36"/>
      <c r="D46" s="36"/>
      <c r="E46" s="36"/>
      <c r="F46" s="36"/>
      <c r="G46" s="36"/>
      <c r="H46" s="36"/>
      <c r="I46" s="37"/>
      <c r="J46" s="36"/>
    </row>
    <row r="47" spans="1:10" s="38" customFormat="1" ht="12" x14ac:dyDescent="0.2">
      <c r="A47" s="35" t="s">
        <v>502</v>
      </c>
      <c r="B47" s="36" t="s">
        <v>603</v>
      </c>
      <c r="C47" s="36"/>
      <c r="D47" s="36"/>
      <c r="E47" s="36"/>
      <c r="F47" s="36"/>
      <c r="G47" s="36"/>
      <c r="H47" s="36"/>
      <c r="I47" s="37"/>
      <c r="J47" s="36"/>
    </row>
    <row r="48" spans="1:10" s="38" customFormat="1" ht="12" x14ac:dyDescent="0.2">
      <c r="A48" s="35" t="s">
        <v>105</v>
      </c>
      <c r="B48" s="36" t="s">
        <v>438</v>
      </c>
      <c r="C48" s="36"/>
      <c r="D48" s="36"/>
      <c r="E48" s="36"/>
      <c r="F48" s="36"/>
      <c r="G48" s="36"/>
      <c r="H48" s="36"/>
      <c r="I48" s="37"/>
      <c r="J48" s="36"/>
    </row>
    <row r="49" spans="1:10" s="38" customFormat="1" ht="12" x14ac:dyDescent="0.2">
      <c r="A49" s="35" t="s">
        <v>106</v>
      </c>
      <c r="B49" s="36" t="s">
        <v>604</v>
      </c>
      <c r="C49" s="36"/>
      <c r="D49" s="36"/>
      <c r="E49" s="36"/>
      <c r="F49" s="36"/>
      <c r="G49" s="36"/>
      <c r="H49" s="36"/>
      <c r="I49" s="37"/>
      <c r="J49" s="36"/>
    </row>
    <row r="50" spans="1:10" s="38" customFormat="1" ht="12" x14ac:dyDescent="0.2">
      <c r="A50" s="35" t="s">
        <v>107</v>
      </c>
      <c r="B50" s="36" t="s">
        <v>108</v>
      </c>
      <c r="C50" s="36"/>
      <c r="D50" s="36"/>
      <c r="E50" s="36"/>
      <c r="F50" s="36"/>
      <c r="G50" s="36"/>
      <c r="H50" s="36"/>
      <c r="I50" s="37"/>
      <c r="J50" s="36"/>
    </row>
    <row r="51" spans="1:10" s="38" customFormat="1" ht="12" x14ac:dyDescent="0.2">
      <c r="A51" s="35" t="s">
        <v>109</v>
      </c>
      <c r="B51" s="36" t="s">
        <v>605</v>
      </c>
      <c r="C51" s="36"/>
      <c r="D51" s="36"/>
      <c r="E51" s="36"/>
      <c r="F51" s="36"/>
      <c r="G51" s="36"/>
      <c r="H51" s="36"/>
      <c r="I51" s="37"/>
      <c r="J51" s="36"/>
    </row>
    <row r="52" spans="1:10" s="38" customFormat="1" ht="12" x14ac:dyDescent="0.2">
      <c r="A52" s="35" t="s">
        <v>110</v>
      </c>
      <c r="B52" s="36" t="s">
        <v>111</v>
      </c>
      <c r="C52" s="36"/>
      <c r="D52" s="36"/>
      <c r="E52" s="36"/>
      <c r="F52" s="36"/>
      <c r="G52" s="36"/>
      <c r="H52" s="36"/>
      <c r="I52" s="37"/>
      <c r="J52" s="36"/>
    </row>
    <row r="53" spans="1:10" s="38" customFormat="1" ht="12" x14ac:dyDescent="0.2">
      <c r="A53" s="35" t="s">
        <v>112</v>
      </c>
      <c r="B53" s="36" t="s">
        <v>606</v>
      </c>
      <c r="C53" s="36"/>
      <c r="D53" s="36"/>
      <c r="E53" s="36"/>
      <c r="F53" s="36"/>
      <c r="G53" s="36"/>
      <c r="H53" s="36"/>
      <c r="I53" s="37"/>
      <c r="J53" s="36"/>
    </row>
    <row r="54" spans="1:10" s="38" customFormat="1" ht="12" x14ac:dyDescent="0.2">
      <c r="A54" s="35" t="s">
        <v>113</v>
      </c>
      <c r="B54" s="36" t="s">
        <v>114</v>
      </c>
      <c r="C54" s="36"/>
      <c r="D54" s="36"/>
      <c r="E54" s="36"/>
      <c r="F54" s="36"/>
      <c r="G54" s="36"/>
      <c r="H54" s="36"/>
      <c r="I54" s="37"/>
      <c r="J54" s="36"/>
    </row>
    <row r="55" spans="1:10" s="38" customFormat="1" ht="12" x14ac:dyDescent="0.2">
      <c r="A55" s="35" t="s">
        <v>115</v>
      </c>
      <c r="B55" s="36" t="s">
        <v>116</v>
      </c>
      <c r="C55" s="36"/>
      <c r="D55" s="36"/>
      <c r="E55" s="36"/>
      <c r="F55" s="36"/>
      <c r="G55" s="36"/>
      <c r="H55" s="36"/>
      <c r="I55" s="37"/>
      <c r="J55" s="36"/>
    </row>
    <row r="56" spans="1:10" s="38" customFormat="1" ht="12" x14ac:dyDescent="0.2">
      <c r="A56" s="35" t="s">
        <v>117</v>
      </c>
      <c r="B56" s="36" t="s">
        <v>607</v>
      </c>
      <c r="C56" s="36"/>
      <c r="D56" s="36"/>
      <c r="E56" s="36"/>
      <c r="F56" s="36"/>
      <c r="G56" s="36"/>
      <c r="H56" s="36"/>
      <c r="I56" s="37"/>
      <c r="J56" s="36"/>
    </row>
    <row r="57" spans="1:10" s="38" customFormat="1" ht="12" x14ac:dyDescent="0.2">
      <c r="A57" s="35" t="s">
        <v>118</v>
      </c>
      <c r="B57" s="36" t="s">
        <v>119</v>
      </c>
      <c r="C57" s="36"/>
      <c r="D57" s="36"/>
      <c r="E57" s="36"/>
      <c r="F57" s="36"/>
      <c r="G57" s="36"/>
      <c r="H57" s="36"/>
      <c r="I57" s="37"/>
      <c r="J57" s="36"/>
    </row>
    <row r="58" spans="1:10" s="38" customFormat="1" ht="12" x14ac:dyDescent="0.2">
      <c r="A58" s="35" t="s">
        <v>120</v>
      </c>
      <c r="B58" s="36" t="s">
        <v>621</v>
      </c>
      <c r="C58" s="36"/>
      <c r="D58" s="36"/>
      <c r="E58" s="36"/>
      <c r="F58" s="36"/>
      <c r="G58" s="36"/>
      <c r="H58" s="36"/>
      <c r="I58" s="37"/>
      <c r="J58" s="36"/>
    </row>
    <row r="59" spans="1:10" s="38" customFormat="1" ht="12" x14ac:dyDescent="0.2">
      <c r="A59" s="35" t="s">
        <v>121</v>
      </c>
      <c r="B59" s="36" t="s">
        <v>122</v>
      </c>
      <c r="C59" s="36"/>
      <c r="D59" s="36"/>
      <c r="E59" s="36"/>
      <c r="F59" s="36"/>
      <c r="G59" s="36"/>
      <c r="H59" s="36"/>
      <c r="I59" s="37"/>
      <c r="J59" s="36"/>
    </row>
    <row r="60" spans="1:10" s="38" customFormat="1" ht="12" x14ac:dyDescent="0.2">
      <c r="A60" s="35" t="s">
        <v>123</v>
      </c>
      <c r="B60" s="36" t="s">
        <v>622</v>
      </c>
      <c r="C60" s="36"/>
      <c r="D60" s="36"/>
      <c r="E60" s="36"/>
      <c r="F60" s="36"/>
      <c r="G60" s="36"/>
      <c r="H60" s="36"/>
      <c r="I60" s="37"/>
      <c r="J60" s="36"/>
    </row>
    <row r="61" spans="1:10" s="38" customFormat="1" ht="12" x14ac:dyDescent="0.2">
      <c r="A61" s="35" t="s">
        <v>124</v>
      </c>
      <c r="B61" s="36" t="s">
        <v>125</v>
      </c>
      <c r="C61" s="36"/>
      <c r="D61" s="36"/>
      <c r="E61" s="36"/>
      <c r="F61" s="36"/>
      <c r="G61" s="36"/>
      <c r="H61" s="36"/>
      <c r="I61" s="37"/>
      <c r="J61" s="36"/>
    </row>
    <row r="62" spans="1:10" s="38" customFormat="1" ht="12" x14ac:dyDescent="0.2">
      <c r="A62" s="35"/>
      <c r="B62" s="36" t="s">
        <v>126</v>
      </c>
      <c r="C62" s="36"/>
      <c r="D62" s="36"/>
      <c r="E62" s="36"/>
      <c r="F62" s="36"/>
      <c r="G62" s="36"/>
      <c r="H62" s="36"/>
      <c r="I62" s="37"/>
      <c r="J62" s="36"/>
    </row>
    <row r="63" spans="1:10" s="38" customFormat="1" ht="12" x14ac:dyDescent="0.2">
      <c r="A63" s="35" t="s">
        <v>127</v>
      </c>
      <c r="B63" s="36" t="s">
        <v>623</v>
      </c>
      <c r="C63" s="36"/>
      <c r="D63" s="36"/>
      <c r="E63" s="36"/>
      <c r="F63" s="36"/>
      <c r="G63" s="36"/>
      <c r="H63" s="36"/>
      <c r="I63" s="37"/>
      <c r="J63" s="36"/>
    </row>
    <row r="64" spans="1:10" s="38" customFormat="1" ht="12" x14ac:dyDescent="0.2">
      <c r="A64" s="35" t="s">
        <v>128</v>
      </c>
      <c r="B64" s="36" t="s">
        <v>431</v>
      </c>
      <c r="C64" s="36"/>
      <c r="D64" s="36"/>
      <c r="E64" s="36"/>
      <c r="F64" s="36"/>
      <c r="G64" s="36"/>
      <c r="H64" s="36"/>
      <c r="I64" s="37"/>
      <c r="J64" s="36"/>
    </row>
    <row r="65" spans="1:12" s="38" customFormat="1" ht="12" x14ac:dyDescent="0.2">
      <c r="A65" s="35" t="s">
        <v>130</v>
      </c>
      <c r="B65" s="36" t="s">
        <v>624</v>
      </c>
      <c r="C65" s="36"/>
      <c r="D65" s="36"/>
      <c r="E65" s="36"/>
      <c r="F65" s="36"/>
      <c r="G65" s="36"/>
      <c r="H65" s="36"/>
      <c r="I65" s="37"/>
      <c r="J65" s="36"/>
    </row>
    <row r="66" spans="1:12" s="38" customFormat="1" ht="12" x14ac:dyDescent="0.2">
      <c r="A66" s="35" t="s">
        <v>131</v>
      </c>
      <c r="B66" s="36" t="s">
        <v>129</v>
      </c>
      <c r="C66" s="36"/>
      <c r="D66" s="36"/>
      <c r="E66" s="36"/>
      <c r="F66" s="36"/>
      <c r="G66" s="36"/>
      <c r="H66" s="36"/>
      <c r="I66" s="37"/>
      <c r="J66" s="36"/>
    </row>
    <row r="67" spans="1:12" s="38" customFormat="1" ht="12" x14ac:dyDescent="0.2">
      <c r="A67" s="35" t="s">
        <v>133</v>
      </c>
      <c r="B67" s="36" t="s">
        <v>625</v>
      </c>
      <c r="C67" s="36"/>
      <c r="D67" s="36"/>
      <c r="E67" s="36"/>
      <c r="F67" s="36"/>
      <c r="G67" s="36"/>
      <c r="H67" s="36"/>
      <c r="I67" s="37"/>
      <c r="J67" s="36"/>
    </row>
    <row r="68" spans="1:12" s="38" customFormat="1" ht="12" x14ac:dyDescent="0.2">
      <c r="A68" s="35" t="s">
        <v>134</v>
      </c>
      <c r="B68" s="36" t="s">
        <v>132</v>
      </c>
      <c r="C68" s="36"/>
      <c r="D68" s="36"/>
      <c r="E68" s="36"/>
      <c r="F68" s="36"/>
      <c r="G68" s="36"/>
      <c r="H68" s="36"/>
      <c r="I68" s="37"/>
      <c r="J68" s="36"/>
    </row>
    <row r="69" spans="1:12" s="38" customFormat="1" ht="12" x14ac:dyDescent="0.2">
      <c r="A69" s="35" t="s">
        <v>136</v>
      </c>
      <c r="B69" s="36" t="s">
        <v>626</v>
      </c>
      <c r="C69" s="35"/>
      <c r="F69" s="36"/>
      <c r="G69" s="36"/>
      <c r="H69" s="36"/>
      <c r="I69" s="37"/>
      <c r="J69" s="36"/>
      <c r="K69" s="36"/>
      <c r="L69" s="36"/>
    </row>
    <row r="70" spans="1:12" s="38" customFormat="1" ht="12" x14ac:dyDescent="0.2">
      <c r="A70" s="35" t="s">
        <v>432</v>
      </c>
      <c r="B70" s="36" t="s">
        <v>135</v>
      </c>
      <c r="C70" s="35"/>
      <c r="F70" s="36"/>
      <c r="G70" s="36"/>
      <c r="H70" s="36"/>
      <c r="I70" s="37"/>
      <c r="J70" s="36"/>
      <c r="K70" s="36"/>
      <c r="L70" s="36"/>
    </row>
    <row r="71" spans="1:12" s="38" customFormat="1" ht="12" x14ac:dyDescent="0.2">
      <c r="A71" s="35" t="s">
        <v>433</v>
      </c>
      <c r="B71" s="36" t="s">
        <v>627</v>
      </c>
      <c r="C71" s="35"/>
      <c r="I71" s="39"/>
    </row>
    <row r="72" spans="1:12" x14ac:dyDescent="0.2">
      <c r="A72" s="3"/>
      <c r="B72" s="3"/>
      <c r="C72" s="5"/>
    </row>
    <row r="73" spans="1:12" x14ac:dyDescent="0.2">
      <c r="A73" s="3"/>
      <c r="B73" s="3"/>
    </row>
    <row r="74" spans="1:12" x14ac:dyDescent="0.2">
      <c r="A74" s="3"/>
      <c r="B74" s="3"/>
    </row>
    <row r="75" spans="1:12" x14ac:dyDescent="0.2">
      <c r="A75" s="5"/>
      <c r="B75" s="5"/>
    </row>
  </sheetData>
  <phoneticPr fontId="0" type="noConversion"/>
  <pageMargins left="0.74803149606299213" right="0.74803149606299213" top="0.98425196850393704" bottom="0.98425196850393704" header="0.39370078740157483" footer="0.39370078740157483"/>
  <pageSetup paperSize="9" scale="7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J948"/>
  <sheetViews>
    <sheetView topLeftCell="B1" zoomScaleNormal="100" workbookViewId="0">
      <selection activeCell="F6" sqref="F6"/>
    </sheetView>
  </sheetViews>
  <sheetFormatPr defaultRowHeight="12.75" x14ac:dyDescent="0.2"/>
  <cols>
    <col min="1" max="5" width="23.5703125" customWidth="1"/>
    <col min="6" max="7" width="28" customWidth="1"/>
    <col min="8" max="10" width="23.5703125" customWidth="1"/>
  </cols>
  <sheetData>
    <row r="1" spans="1:10" s="24" customFormat="1" ht="24" customHeight="1" x14ac:dyDescent="0.2">
      <c r="A1" s="16" t="str">
        <f>'B-2 Australian sales'!A1</f>
        <v>INSERT COMPANY NAME</v>
      </c>
      <c r="B1" s="16"/>
      <c r="C1" s="16"/>
      <c r="D1" s="16"/>
      <c r="E1" s="16"/>
      <c r="F1" s="16"/>
      <c r="G1" s="16"/>
    </row>
    <row r="2" spans="1:10" s="24" customFormat="1" ht="21" customHeight="1" x14ac:dyDescent="0.2">
      <c r="A2" s="19" t="s">
        <v>224</v>
      </c>
      <c r="B2" s="19"/>
      <c r="C2" s="19"/>
      <c r="D2" s="19"/>
      <c r="E2" s="19"/>
      <c r="F2" s="19"/>
      <c r="G2" s="19"/>
    </row>
    <row r="3" spans="1:10" s="38" customFormat="1" ht="12" x14ac:dyDescent="0.2"/>
    <row r="4" spans="1:10" s="38" customFormat="1" ht="12" x14ac:dyDescent="0.2"/>
    <row r="5" spans="1:10" s="38" customFormat="1" ht="12" x14ac:dyDescent="0.2">
      <c r="A5" s="182" t="s">
        <v>25</v>
      </c>
      <c r="B5" s="182" t="s">
        <v>28</v>
      </c>
      <c r="C5" s="182" t="s">
        <v>190</v>
      </c>
      <c r="D5" s="182" t="s">
        <v>31</v>
      </c>
      <c r="E5" s="182" t="s">
        <v>33</v>
      </c>
      <c r="F5" s="182" t="s">
        <v>34</v>
      </c>
      <c r="G5" s="182" t="s">
        <v>35</v>
      </c>
      <c r="H5" s="182" t="s">
        <v>36</v>
      </c>
      <c r="I5" s="182" t="s">
        <v>37</v>
      </c>
    </row>
    <row r="6" spans="1:10" s="38" customFormat="1" ht="24" x14ac:dyDescent="0.2">
      <c r="A6" s="278" t="s">
        <v>151</v>
      </c>
      <c r="B6" s="278" t="s">
        <v>218</v>
      </c>
      <c r="C6" s="278" t="s">
        <v>225</v>
      </c>
      <c r="D6" s="278" t="s">
        <v>226</v>
      </c>
      <c r="E6" s="278" t="s">
        <v>227</v>
      </c>
      <c r="F6" s="278" t="s">
        <v>228</v>
      </c>
      <c r="G6" s="278" t="s">
        <v>593</v>
      </c>
      <c r="H6" s="278" t="s">
        <v>229</v>
      </c>
      <c r="I6" s="278" t="s">
        <v>230</v>
      </c>
      <c r="J6" s="176"/>
    </row>
    <row r="7" spans="1:10" s="38" customFormat="1" ht="12" x14ac:dyDescent="0.2">
      <c r="C7" s="99" t="s">
        <v>231</v>
      </c>
      <c r="D7" s="99" t="s">
        <v>231</v>
      </c>
      <c r="E7" s="99" t="s">
        <v>231</v>
      </c>
      <c r="F7" s="99"/>
      <c r="G7" s="99" t="s">
        <v>231</v>
      </c>
      <c r="H7" s="99"/>
      <c r="I7" s="99"/>
    </row>
    <row r="8" spans="1:10" s="38" customFormat="1" ht="12" x14ac:dyDescent="0.2"/>
    <row r="9" spans="1:10" s="38" customFormat="1" ht="12" x14ac:dyDescent="0.2"/>
    <row r="10" spans="1:10" s="38" customFormat="1" ht="12" x14ac:dyDescent="0.2">
      <c r="A10" s="134" t="s">
        <v>140</v>
      </c>
    </row>
    <row r="11" spans="1:10" s="38" customFormat="1" ht="12" x14ac:dyDescent="0.2">
      <c r="A11" s="35" t="s">
        <v>588</v>
      </c>
      <c r="B11" s="36" t="s">
        <v>232</v>
      </c>
      <c r="C11" s="36"/>
      <c r="D11" s="36"/>
      <c r="E11" s="36"/>
      <c r="F11" s="36"/>
      <c r="G11" s="36"/>
    </row>
    <row r="12" spans="1:10" s="38" customFormat="1" ht="12" x14ac:dyDescent="0.2">
      <c r="A12" s="35" t="s">
        <v>72</v>
      </c>
      <c r="B12" s="36" t="s">
        <v>233</v>
      </c>
      <c r="C12" s="36"/>
      <c r="D12" s="36"/>
      <c r="E12" s="36"/>
      <c r="F12" s="36"/>
      <c r="G12" s="36"/>
    </row>
    <row r="13" spans="1:10" s="38" customFormat="1" ht="12" x14ac:dyDescent="0.2">
      <c r="A13" s="35" t="s">
        <v>192</v>
      </c>
      <c r="B13" s="38" t="s">
        <v>234</v>
      </c>
      <c r="C13" s="36"/>
      <c r="D13" s="36"/>
      <c r="E13" s="36"/>
      <c r="F13" s="36"/>
      <c r="G13" s="36"/>
    </row>
    <row r="14" spans="1:10" s="38" customFormat="1" ht="12" x14ac:dyDescent="0.2">
      <c r="A14" s="35" t="s">
        <v>77</v>
      </c>
      <c r="B14" s="38" t="s">
        <v>235</v>
      </c>
      <c r="C14" s="36"/>
      <c r="D14" s="36"/>
      <c r="E14" s="36"/>
      <c r="F14" s="36"/>
      <c r="G14" s="36"/>
    </row>
    <row r="15" spans="1:10" s="38" customFormat="1" ht="12" x14ac:dyDescent="0.2">
      <c r="A15" s="35" t="s">
        <v>80</v>
      </c>
      <c r="B15" s="38" t="s">
        <v>236</v>
      </c>
    </row>
    <row r="16" spans="1:10" s="38" customFormat="1" ht="12" x14ac:dyDescent="0.2">
      <c r="A16" s="35" t="s">
        <v>82</v>
      </c>
      <c r="B16" s="38" t="s">
        <v>237</v>
      </c>
    </row>
    <row r="17" spans="1:2" s="38" customFormat="1" ht="12" x14ac:dyDescent="0.2">
      <c r="A17" s="35" t="s">
        <v>84</v>
      </c>
      <c r="B17" s="38" t="s">
        <v>592</v>
      </c>
    </row>
    <row r="18" spans="1:2" s="38" customFormat="1" ht="12" x14ac:dyDescent="0.2">
      <c r="A18" s="35" t="s">
        <v>86</v>
      </c>
      <c r="B18" s="36" t="s">
        <v>238</v>
      </c>
    </row>
    <row r="19" spans="1:2" s="38" customFormat="1" ht="12" x14ac:dyDescent="0.2">
      <c r="A19" s="35" t="s">
        <v>88</v>
      </c>
      <c r="B19" s="36" t="s">
        <v>239</v>
      </c>
    </row>
    <row r="20" spans="1:2" s="38" customFormat="1" ht="12" x14ac:dyDescent="0.2"/>
    <row r="21" spans="1:2" s="38" customFormat="1" ht="12" x14ac:dyDescent="0.2"/>
    <row r="22" spans="1:2" s="38" customFormat="1" ht="12" x14ac:dyDescent="0.2"/>
    <row r="23" spans="1:2" s="38" customFormat="1" ht="12" x14ac:dyDescent="0.2"/>
    <row r="24" spans="1:2" s="38" customFormat="1" ht="12" x14ac:dyDescent="0.2"/>
    <row r="25" spans="1:2" s="38" customFormat="1" ht="12" x14ac:dyDescent="0.2"/>
    <row r="26" spans="1:2" s="38" customFormat="1" ht="12" x14ac:dyDescent="0.2"/>
    <row r="27" spans="1:2" s="38" customFormat="1" ht="12" x14ac:dyDescent="0.2"/>
    <row r="28" spans="1:2" s="38" customFormat="1" ht="12" x14ac:dyDescent="0.2"/>
    <row r="29" spans="1:2" s="38" customFormat="1" ht="12" x14ac:dyDescent="0.2"/>
    <row r="30" spans="1:2" s="38" customFormat="1" ht="12" x14ac:dyDescent="0.2"/>
    <row r="31" spans="1:2" s="38" customFormat="1" ht="12" x14ac:dyDescent="0.2"/>
    <row r="32" spans="1:2" s="38" customFormat="1" ht="12" x14ac:dyDescent="0.2"/>
    <row r="33" s="38" customFormat="1" ht="12" x14ac:dyDescent="0.2"/>
    <row r="34" s="38" customFormat="1" ht="12" x14ac:dyDescent="0.2"/>
    <row r="35" s="38" customFormat="1" ht="12" x14ac:dyDescent="0.2"/>
    <row r="36" s="38" customFormat="1" ht="12" x14ac:dyDescent="0.2"/>
    <row r="37" s="38" customFormat="1" ht="12" x14ac:dyDescent="0.2"/>
    <row r="38" s="38" customFormat="1" ht="12" x14ac:dyDescent="0.2"/>
    <row r="39" s="38" customFormat="1" ht="12" x14ac:dyDescent="0.2"/>
    <row r="40" s="38" customFormat="1" ht="12" x14ac:dyDescent="0.2"/>
    <row r="41" s="38" customFormat="1" ht="12" x14ac:dyDescent="0.2"/>
    <row r="42" s="38" customFormat="1" ht="12" x14ac:dyDescent="0.2"/>
    <row r="43" s="38" customFormat="1" ht="12" x14ac:dyDescent="0.2"/>
    <row r="44" s="38" customFormat="1" ht="12" x14ac:dyDescent="0.2"/>
    <row r="45" s="38" customFormat="1" ht="12" x14ac:dyDescent="0.2"/>
    <row r="46" s="38" customFormat="1" ht="12" x14ac:dyDescent="0.2"/>
    <row r="47" s="38" customFormat="1" ht="12" x14ac:dyDescent="0.2"/>
    <row r="48" s="38" customFormat="1" ht="12" x14ac:dyDescent="0.2"/>
    <row r="49" s="38" customFormat="1" ht="12" x14ac:dyDescent="0.2"/>
    <row r="50" s="38" customFormat="1" ht="12" x14ac:dyDescent="0.2"/>
    <row r="51" s="38" customFormat="1" ht="12" x14ac:dyDescent="0.2"/>
    <row r="52" s="38" customFormat="1" ht="12" x14ac:dyDescent="0.2"/>
    <row r="53" s="38" customFormat="1" ht="12" x14ac:dyDescent="0.2"/>
    <row r="54" s="38" customFormat="1" ht="12" x14ac:dyDescent="0.2"/>
    <row r="55" s="38" customFormat="1" ht="12" x14ac:dyDescent="0.2"/>
    <row r="56" s="38" customFormat="1" ht="12" x14ac:dyDescent="0.2"/>
    <row r="57" s="38" customFormat="1" ht="12" x14ac:dyDescent="0.2"/>
    <row r="58" s="38" customFormat="1" ht="12" x14ac:dyDescent="0.2"/>
    <row r="59" s="38" customFormat="1" ht="12" x14ac:dyDescent="0.2"/>
    <row r="60" s="38" customFormat="1" ht="12" x14ac:dyDescent="0.2"/>
    <row r="61" s="38" customFormat="1" ht="12" x14ac:dyDescent="0.2"/>
    <row r="62" s="38" customFormat="1" ht="12" x14ac:dyDescent="0.2"/>
    <row r="63" s="38" customFormat="1" ht="12" x14ac:dyDescent="0.2"/>
    <row r="64" s="38" customFormat="1" ht="12" x14ac:dyDescent="0.2"/>
    <row r="65" s="38" customFormat="1" ht="12" x14ac:dyDescent="0.2"/>
    <row r="66" s="38" customFormat="1" ht="12" x14ac:dyDescent="0.2"/>
    <row r="67" s="38" customFormat="1" ht="12" x14ac:dyDescent="0.2"/>
    <row r="68" s="38" customFormat="1" ht="12" x14ac:dyDescent="0.2"/>
    <row r="69" s="38" customFormat="1" ht="12" x14ac:dyDescent="0.2"/>
    <row r="70" s="38" customFormat="1" ht="12" x14ac:dyDescent="0.2"/>
    <row r="71" s="38" customFormat="1" ht="12" x14ac:dyDescent="0.2"/>
    <row r="72" s="38" customFormat="1" ht="12" x14ac:dyDescent="0.2"/>
    <row r="73" s="38" customFormat="1" ht="12" x14ac:dyDescent="0.2"/>
    <row r="74" s="38" customFormat="1" ht="12" x14ac:dyDescent="0.2"/>
    <row r="75" s="38" customFormat="1" ht="12" x14ac:dyDescent="0.2"/>
    <row r="76" s="38" customFormat="1" ht="12" x14ac:dyDescent="0.2"/>
    <row r="77" s="38" customFormat="1" ht="12" x14ac:dyDescent="0.2"/>
    <row r="78" s="38" customFormat="1" ht="12" x14ac:dyDescent="0.2"/>
    <row r="79" s="38" customFormat="1" ht="12" x14ac:dyDescent="0.2"/>
    <row r="80" s="38" customFormat="1" ht="12" x14ac:dyDescent="0.2"/>
    <row r="81" s="38" customFormat="1" ht="12" x14ac:dyDescent="0.2"/>
    <row r="82" s="38" customFormat="1" ht="12" x14ac:dyDescent="0.2"/>
    <row r="83" s="38" customFormat="1" ht="12" x14ac:dyDescent="0.2"/>
    <row r="84" s="38" customFormat="1" ht="12" x14ac:dyDescent="0.2"/>
    <row r="85" s="38" customFormat="1" ht="12" x14ac:dyDescent="0.2"/>
    <row r="86" s="38" customFormat="1" ht="12" x14ac:dyDescent="0.2"/>
    <row r="87" s="38" customFormat="1" ht="12" x14ac:dyDescent="0.2"/>
    <row r="88" s="38" customFormat="1" ht="12" x14ac:dyDescent="0.2"/>
    <row r="89" s="38" customFormat="1" ht="12" x14ac:dyDescent="0.2"/>
    <row r="90" s="38" customFormat="1" ht="12" x14ac:dyDescent="0.2"/>
    <row r="91" s="38" customFormat="1" ht="12" x14ac:dyDescent="0.2"/>
    <row r="92" s="38" customFormat="1" ht="12" x14ac:dyDescent="0.2"/>
    <row r="93" s="38" customFormat="1" ht="12" x14ac:dyDescent="0.2"/>
    <row r="94" s="38" customFormat="1" ht="12" x14ac:dyDescent="0.2"/>
    <row r="95" s="38" customFormat="1" ht="12" x14ac:dyDescent="0.2"/>
    <row r="96" s="38" customFormat="1" ht="12" x14ac:dyDescent="0.2"/>
    <row r="97" s="38" customFormat="1" ht="12" x14ac:dyDescent="0.2"/>
    <row r="98" s="38" customFormat="1" ht="12" x14ac:dyDescent="0.2"/>
    <row r="99" s="38" customFormat="1" ht="12" x14ac:dyDescent="0.2"/>
    <row r="100" s="38" customFormat="1" ht="12" x14ac:dyDescent="0.2"/>
    <row r="101" s="38" customFormat="1" ht="12" x14ac:dyDescent="0.2"/>
    <row r="102" s="38" customFormat="1" ht="12" x14ac:dyDescent="0.2"/>
    <row r="103" s="38" customFormat="1" ht="12" x14ac:dyDescent="0.2"/>
    <row r="104" s="38" customFormat="1" ht="12" x14ac:dyDescent="0.2"/>
    <row r="105" s="38" customFormat="1" ht="12" x14ac:dyDescent="0.2"/>
    <row r="106" s="38" customFormat="1" ht="12" x14ac:dyDescent="0.2"/>
    <row r="107" s="38" customFormat="1" ht="12" x14ac:dyDescent="0.2"/>
    <row r="108" s="38" customFormat="1" ht="12" x14ac:dyDescent="0.2"/>
    <row r="109" s="38" customFormat="1" ht="12" x14ac:dyDescent="0.2"/>
    <row r="110" s="38" customFormat="1" ht="12" x14ac:dyDescent="0.2"/>
    <row r="111" s="38" customFormat="1" ht="12" x14ac:dyDescent="0.2"/>
    <row r="112" s="38" customFormat="1" ht="12" x14ac:dyDescent="0.2"/>
    <row r="113" s="38" customFormat="1" ht="12" x14ac:dyDescent="0.2"/>
    <row r="114" s="38" customFormat="1" ht="12" x14ac:dyDescent="0.2"/>
    <row r="115" s="38" customFormat="1" ht="12" x14ac:dyDescent="0.2"/>
    <row r="116" s="38" customFormat="1" ht="12" x14ac:dyDescent="0.2"/>
    <row r="117" s="38" customFormat="1" ht="12" x14ac:dyDescent="0.2"/>
    <row r="118" s="38" customFormat="1" ht="12" x14ac:dyDescent="0.2"/>
    <row r="119" s="38" customFormat="1" ht="12" x14ac:dyDescent="0.2"/>
    <row r="120" s="38" customFormat="1" ht="12" x14ac:dyDescent="0.2"/>
    <row r="121" s="38" customFormat="1" ht="12" x14ac:dyDescent="0.2"/>
    <row r="122" s="38" customFormat="1" ht="12" x14ac:dyDescent="0.2"/>
    <row r="123" s="38" customFormat="1" ht="12" x14ac:dyDescent="0.2"/>
    <row r="124" s="38" customFormat="1" ht="12" x14ac:dyDescent="0.2"/>
    <row r="125" s="38" customFormat="1" ht="12" x14ac:dyDescent="0.2"/>
    <row r="126" s="38" customFormat="1" ht="12" x14ac:dyDescent="0.2"/>
    <row r="127" s="38" customFormat="1" ht="12" x14ac:dyDescent="0.2"/>
    <row r="128" s="38" customFormat="1" ht="12" x14ac:dyDescent="0.2"/>
    <row r="129" s="38" customFormat="1" ht="12" x14ac:dyDescent="0.2"/>
    <row r="130" s="38" customFormat="1" ht="12" x14ac:dyDescent="0.2"/>
    <row r="131" s="38" customFormat="1" ht="12" x14ac:dyDescent="0.2"/>
    <row r="132" s="38" customFormat="1" ht="12" x14ac:dyDescent="0.2"/>
    <row r="133" s="38" customFormat="1" ht="12" x14ac:dyDescent="0.2"/>
    <row r="134" s="38" customFormat="1" ht="12" x14ac:dyDescent="0.2"/>
    <row r="135" s="38" customFormat="1" ht="12" x14ac:dyDescent="0.2"/>
    <row r="136" s="38" customFormat="1" ht="12" x14ac:dyDescent="0.2"/>
    <row r="137" s="38" customFormat="1" ht="12" x14ac:dyDescent="0.2"/>
    <row r="138" s="38" customFormat="1" ht="12" x14ac:dyDescent="0.2"/>
    <row r="139" s="38" customFormat="1" ht="12" x14ac:dyDescent="0.2"/>
    <row r="140" s="38" customFormat="1" ht="12" x14ac:dyDescent="0.2"/>
    <row r="141" s="38" customFormat="1" ht="12" x14ac:dyDescent="0.2"/>
    <row r="142" s="38" customFormat="1" ht="12" x14ac:dyDescent="0.2"/>
    <row r="143" s="38" customFormat="1" ht="12" x14ac:dyDescent="0.2"/>
    <row r="144" s="38" customFormat="1" ht="12" x14ac:dyDescent="0.2"/>
    <row r="145" s="38" customFormat="1" ht="12" x14ac:dyDescent="0.2"/>
    <row r="146" s="38" customFormat="1" ht="12" x14ac:dyDescent="0.2"/>
    <row r="147" s="38" customFormat="1" ht="12" x14ac:dyDescent="0.2"/>
    <row r="148" s="38" customFormat="1" ht="12" x14ac:dyDescent="0.2"/>
    <row r="149" s="38" customFormat="1" ht="12" x14ac:dyDescent="0.2"/>
    <row r="150" s="38" customFormat="1" ht="12" x14ac:dyDescent="0.2"/>
    <row r="151" s="38" customFormat="1" ht="12" x14ac:dyDescent="0.2"/>
    <row r="152" s="38" customFormat="1" ht="12" x14ac:dyDescent="0.2"/>
    <row r="153" s="38" customFormat="1" ht="12" x14ac:dyDescent="0.2"/>
    <row r="154" s="38" customFormat="1" ht="12" x14ac:dyDescent="0.2"/>
    <row r="155" s="38" customFormat="1" ht="12" x14ac:dyDescent="0.2"/>
    <row r="156" s="38" customFormat="1" ht="12" x14ac:dyDescent="0.2"/>
    <row r="157" s="38" customFormat="1" ht="12" x14ac:dyDescent="0.2"/>
    <row r="158" s="38" customFormat="1" ht="12" x14ac:dyDescent="0.2"/>
    <row r="159" s="38" customFormat="1" ht="12" x14ac:dyDescent="0.2"/>
    <row r="160" s="38" customFormat="1" ht="12" x14ac:dyDescent="0.2"/>
    <row r="161" s="38" customFormat="1" ht="12" x14ac:dyDescent="0.2"/>
    <row r="162" s="38" customFormat="1" ht="12" x14ac:dyDescent="0.2"/>
    <row r="163" s="38" customFormat="1" ht="12" x14ac:dyDescent="0.2"/>
    <row r="164" s="38" customFormat="1" ht="12" x14ac:dyDescent="0.2"/>
    <row r="165" s="38" customFormat="1" ht="12" x14ac:dyDescent="0.2"/>
    <row r="166" s="38" customFormat="1" ht="12" x14ac:dyDescent="0.2"/>
    <row r="167" s="38" customFormat="1" ht="12" x14ac:dyDescent="0.2"/>
    <row r="168" s="38" customFormat="1" ht="12" x14ac:dyDescent="0.2"/>
    <row r="169" s="38" customFormat="1" ht="12" x14ac:dyDescent="0.2"/>
    <row r="170" s="38" customFormat="1" ht="12" x14ac:dyDescent="0.2"/>
    <row r="171" s="38" customFormat="1" ht="12" x14ac:dyDescent="0.2"/>
    <row r="172" s="38" customFormat="1" ht="12" x14ac:dyDescent="0.2"/>
    <row r="173" s="38" customFormat="1" ht="12" x14ac:dyDescent="0.2"/>
    <row r="174" s="38" customFormat="1" ht="12" x14ac:dyDescent="0.2"/>
    <row r="175" s="38" customFormat="1" ht="12" x14ac:dyDescent="0.2"/>
    <row r="176" s="38" customFormat="1" ht="12" x14ac:dyDescent="0.2"/>
    <row r="177" s="38" customFormat="1" ht="12" x14ac:dyDescent="0.2"/>
    <row r="178" s="38" customFormat="1" ht="12" x14ac:dyDescent="0.2"/>
    <row r="179" s="38" customFormat="1" ht="12" x14ac:dyDescent="0.2"/>
    <row r="180" s="38" customFormat="1" ht="12" x14ac:dyDescent="0.2"/>
    <row r="181" s="38" customFormat="1" ht="12" x14ac:dyDescent="0.2"/>
    <row r="182" s="38" customFormat="1" ht="12" x14ac:dyDescent="0.2"/>
    <row r="183" s="38" customFormat="1" ht="12" x14ac:dyDescent="0.2"/>
    <row r="184" s="38" customFormat="1" ht="12" x14ac:dyDescent="0.2"/>
    <row r="185" s="38" customFormat="1" ht="12" x14ac:dyDescent="0.2"/>
    <row r="186" s="38" customFormat="1" ht="12" x14ac:dyDescent="0.2"/>
    <row r="187" s="38" customFormat="1" ht="12" x14ac:dyDescent="0.2"/>
    <row r="188" s="38" customFormat="1" ht="12" x14ac:dyDescent="0.2"/>
    <row r="189" s="38" customFormat="1" ht="12" x14ac:dyDescent="0.2"/>
    <row r="190" s="38" customFormat="1" ht="12" x14ac:dyDescent="0.2"/>
    <row r="191" s="38" customFormat="1" ht="12" x14ac:dyDescent="0.2"/>
    <row r="192" s="38" customFormat="1" ht="12" x14ac:dyDescent="0.2"/>
    <row r="193" s="38" customFormat="1" ht="12" x14ac:dyDescent="0.2"/>
    <row r="194" s="38" customFormat="1" ht="12" x14ac:dyDescent="0.2"/>
    <row r="195" s="38" customFormat="1" ht="12" x14ac:dyDescent="0.2"/>
    <row r="196" s="38" customFormat="1" ht="12" x14ac:dyDescent="0.2"/>
    <row r="197" s="38" customFormat="1" ht="12" x14ac:dyDescent="0.2"/>
    <row r="198" s="38" customFormat="1" ht="12" x14ac:dyDescent="0.2"/>
    <row r="199" s="38" customFormat="1" ht="12" x14ac:dyDescent="0.2"/>
    <row r="200" s="38" customFormat="1" ht="12" x14ac:dyDescent="0.2"/>
    <row r="201" s="38" customFormat="1" ht="12" x14ac:dyDescent="0.2"/>
    <row r="202" s="38" customFormat="1" ht="12" x14ac:dyDescent="0.2"/>
    <row r="203" s="38" customFormat="1" ht="12" x14ac:dyDescent="0.2"/>
    <row r="204" s="38" customFormat="1" ht="12" x14ac:dyDescent="0.2"/>
    <row r="205" s="38" customFormat="1" ht="12" x14ac:dyDescent="0.2"/>
    <row r="206" s="38" customFormat="1" ht="12" x14ac:dyDescent="0.2"/>
    <row r="207" s="38" customFormat="1" ht="12" x14ac:dyDescent="0.2"/>
    <row r="208" s="38" customFormat="1" ht="12" x14ac:dyDescent="0.2"/>
    <row r="209" s="38" customFormat="1" ht="12" x14ac:dyDescent="0.2"/>
    <row r="210" s="38" customFormat="1" ht="12" x14ac:dyDescent="0.2"/>
    <row r="211" s="38" customFormat="1" ht="12" x14ac:dyDescent="0.2"/>
    <row r="212" s="38" customFormat="1" ht="12" x14ac:dyDescent="0.2"/>
    <row r="213" s="38" customFormat="1" ht="12" x14ac:dyDescent="0.2"/>
    <row r="214" s="38" customFormat="1" ht="12" x14ac:dyDescent="0.2"/>
    <row r="215" s="38" customFormat="1" ht="12" x14ac:dyDescent="0.2"/>
    <row r="216" s="38" customFormat="1" ht="12" x14ac:dyDescent="0.2"/>
    <row r="217" s="38" customFormat="1" ht="12" x14ac:dyDescent="0.2"/>
    <row r="218" s="38" customFormat="1" ht="12" x14ac:dyDescent="0.2"/>
    <row r="219" s="38" customFormat="1" ht="12" x14ac:dyDescent="0.2"/>
    <row r="220" s="38" customFormat="1" ht="12" x14ac:dyDescent="0.2"/>
    <row r="221" s="38" customFormat="1" ht="12" x14ac:dyDescent="0.2"/>
    <row r="222" s="38" customFormat="1" ht="12" x14ac:dyDescent="0.2"/>
    <row r="223" s="38" customFormat="1" ht="12" x14ac:dyDescent="0.2"/>
    <row r="224" s="38" customFormat="1" ht="12" x14ac:dyDescent="0.2"/>
    <row r="225" s="38" customFormat="1" ht="12" x14ac:dyDescent="0.2"/>
    <row r="226" s="38" customFormat="1" ht="12" x14ac:dyDescent="0.2"/>
    <row r="227" s="38" customFormat="1" ht="12" x14ac:dyDescent="0.2"/>
    <row r="228" s="38" customFormat="1" ht="12" x14ac:dyDescent="0.2"/>
    <row r="229" s="38" customFormat="1" ht="12" x14ac:dyDescent="0.2"/>
    <row r="230" s="38" customFormat="1" ht="12" x14ac:dyDescent="0.2"/>
    <row r="231" s="38" customFormat="1" ht="12" x14ac:dyDescent="0.2"/>
    <row r="232" s="38" customFormat="1" ht="12" x14ac:dyDescent="0.2"/>
    <row r="233" s="38" customFormat="1" ht="12" x14ac:dyDescent="0.2"/>
    <row r="234" s="38" customFormat="1" ht="12" x14ac:dyDescent="0.2"/>
    <row r="235" s="38" customFormat="1" ht="12" x14ac:dyDescent="0.2"/>
    <row r="236" s="38" customFormat="1" ht="12" x14ac:dyDescent="0.2"/>
    <row r="237" s="38" customFormat="1" ht="12" x14ac:dyDescent="0.2"/>
    <row r="238" s="38" customFormat="1" ht="12" x14ac:dyDescent="0.2"/>
    <row r="239" s="38" customFormat="1" ht="12" x14ac:dyDescent="0.2"/>
    <row r="240" s="38" customFormat="1" ht="12" x14ac:dyDescent="0.2"/>
    <row r="241" s="38" customFormat="1" ht="12" x14ac:dyDescent="0.2"/>
    <row r="242" s="38" customFormat="1" ht="12" x14ac:dyDescent="0.2"/>
    <row r="243" s="38" customFormat="1" ht="12" x14ac:dyDescent="0.2"/>
    <row r="244" s="38" customFormat="1" ht="12" x14ac:dyDescent="0.2"/>
    <row r="245" s="38" customFormat="1" ht="12" x14ac:dyDescent="0.2"/>
    <row r="246" s="38" customFormat="1" ht="12" x14ac:dyDescent="0.2"/>
    <row r="247" s="38" customFormat="1" ht="12" x14ac:dyDescent="0.2"/>
    <row r="248" s="38" customFormat="1" ht="12" x14ac:dyDescent="0.2"/>
    <row r="249" s="38" customFormat="1" ht="12" x14ac:dyDescent="0.2"/>
    <row r="250" s="38" customFormat="1" ht="12" x14ac:dyDescent="0.2"/>
    <row r="251" s="38" customFormat="1" ht="12" x14ac:dyDescent="0.2"/>
    <row r="252" s="38" customFormat="1" ht="12" x14ac:dyDescent="0.2"/>
    <row r="253" s="38" customFormat="1" ht="12" x14ac:dyDescent="0.2"/>
    <row r="254" s="38" customFormat="1" ht="12" x14ac:dyDescent="0.2"/>
    <row r="255" s="38" customFormat="1" ht="12" x14ac:dyDescent="0.2"/>
    <row r="256" s="38" customFormat="1" ht="12" x14ac:dyDescent="0.2"/>
    <row r="257" s="38" customFormat="1" ht="12" x14ac:dyDescent="0.2"/>
    <row r="258" s="38" customFormat="1" ht="12" x14ac:dyDescent="0.2"/>
    <row r="259" s="38" customFormat="1" ht="12" x14ac:dyDescent="0.2"/>
    <row r="260" s="38" customFormat="1" ht="12" x14ac:dyDescent="0.2"/>
    <row r="261" s="38" customFormat="1" ht="12" x14ac:dyDescent="0.2"/>
    <row r="262" s="38" customFormat="1" ht="12" x14ac:dyDescent="0.2"/>
    <row r="263" s="38" customFormat="1" ht="12" x14ac:dyDescent="0.2"/>
    <row r="264" s="38" customFormat="1" ht="12" x14ac:dyDescent="0.2"/>
    <row r="265" s="38" customFormat="1" ht="12" x14ac:dyDescent="0.2"/>
    <row r="266" s="38" customFormat="1" ht="12" x14ac:dyDescent="0.2"/>
    <row r="267" s="38" customFormat="1" ht="12" x14ac:dyDescent="0.2"/>
    <row r="268" s="38" customFormat="1" ht="12" x14ac:dyDescent="0.2"/>
    <row r="269" s="38" customFormat="1" ht="12" x14ac:dyDescent="0.2"/>
    <row r="270" s="38" customFormat="1" ht="12" x14ac:dyDescent="0.2"/>
    <row r="271" s="38" customFormat="1" ht="12" x14ac:dyDescent="0.2"/>
    <row r="272" s="38" customFormat="1" ht="12" x14ac:dyDescent="0.2"/>
    <row r="273" s="38" customFormat="1" ht="12" x14ac:dyDescent="0.2"/>
    <row r="274" s="38" customFormat="1" ht="12" x14ac:dyDescent="0.2"/>
    <row r="275" s="38" customFormat="1" ht="12" x14ac:dyDescent="0.2"/>
    <row r="276" s="38" customFormat="1" ht="12" x14ac:dyDescent="0.2"/>
    <row r="277" s="38" customFormat="1" ht="12" x14ac:dyDescent="0.2"/>
    <row r="278" s="38" customFormat="1" ht="12" x14ac:dyDescent="0.2"/>
    <row r="279" s="38" customFormat="1" ht="12" x14ac:dyDescent="0.2"/>
    <row r="280" s="38" customFormat="1" ht="12" x14ac:dyDescent="0.2"/>
    <row r="281" s="38" customFormat="1" ht="12" x14ac:dyDescent="0.2"/>
    <row r="282" s="38" customFormat="1" ht="12" x14ac:dyDescent="0.2"/>
    <row r="283" s="38" customFormat="1" ht="12" x14ac:dyDescent="0.2"/>
    <row r="284" s="38" customFormat="1" ht="12" x14ac:dyDescent="0.2"/>
    <row r="285" s="38" customFormat="1" ht="12" x14ac:dyDescent="0.2"/>
    <row r="286" s="38" customFormat="1" ht="12" x14ac:dyDescent="0.2"/>
    <row r="287" s="38" customFormat="1" ht="12" x14ac:dyDescent="0.2"/>
    <row r="288" s="38" customFormat="1" ht="12" x14ac:dyDescent="0.2"/>
    <row r="289" s="38" customFormat="1" ht="12" x14ac:dyDescent="0.2"/>
    <row r="290" s="38" customFormat="1" ht="12" x14ac:dyDescent="0.2"/>
    <row r="291" s="38" customFormat="1" ht="12" x14ac:dyDescent="0.2"/>
    <row r="292" s="38" customFormat="1" ht="12" x14ac:dyDescent="0.2"/>
    <row r="293" s="38" customFormat="1" ht="12" x14ac:dyDescent="0.2"/>
    <row r="294" s="38" customFormat="1" ht="12" x14ac:dyDescent="0.2"/>
    <row r="295" s="38" customFormat="1" ht="12" x14ac:dyDescent="0.2"/>
    <row r="296" s="38" customFormat="1" ht="12" x14ac:dyDescent="0.2"/>
    <row r="297" s="38" customFormat="1" ht="12" x14ac:dyDescent="0.2"/>
    <row r="298" s="38" customFormat="1" ht="12" x14ac:dyDescent="0.2"/>
    <row r="299" s="38" customFormat="1" ht="12" x14ac:dyDescent="0.2"/>
    <row r="300" s="38" customFormat="1" ht="12" x14ac:dyDescent="0.2"/>
    <row r="301" s="38" customFormat="1" ht="12" x14ac:dyDescent="0.2"/>
    <row r="302" s="38" customFormat="1" ht="12" x14ac:dyDescent="0.2"/>
    <row r="303" s="38" customFormat="1" ht="12" x14ac:dyDescent="0.2"/>
    <row r="304" s="38" customFormat="1" ht="12" x14ac:dyDescent="0.2"/>
    <row r="305" s="38" customFormat="1" ht="12" x14ac:dyDescent="0.2"/>
    <row r="306" s="38" customFormat="1" ht="12" x14ac:dyDescent="0.2"/>
    <row r="307" s="38" customFormat="1" ht="12" x14ac:dyDescent="0.2"/>
    <row r="308" s="38" customFormat="1" ht="12" x14ac:dyDescent="0.2"/>
    <row r="309" s="38" customFormat="1" ht="12" x14ac:dyDescent="0.2"/>
    <row r="310" s="38" customFormat="1" ht="12" x14ac:dyDescent="0.2"/>
    <row r="311" s="38" customFormat="1" ht="12" x14ac:dyDescent="0.2"/>
    <row r="312" s="38" customFormat="1" ht="12" x14ac:dyDescent="0.2"/>
    <row r="313" s="38" customFormat="1" ht="12" x14ac:dyDescent="0.2"/>
    <row r="314" s="38" customFormat="1" ht="12" x14ac:dyDescent="0.2"/>
    <row r="315" s="38" customFormat="1" ht="12" x14ac:dyDescent="0.2"/>
    <row r="316" s="38" customFormat="1" ht="12" x14ac:dyDescent="0.2"/>
    <row r="317" s="38" customFormat="1" ht="12" x14ac:dyDescent="0.2"/>
    <row r="318" s="38" customFormat="1" ht="12" x14ac:dyDescent="0.2"/>
    <row r="319" s="38" customFormat="1" ht="12" x14ac:dyDescent="0.2"/>
    <row r="320" s="38" customFormat="1" ht="12" x14ac:dyDescent="0.2"/>
    <row r="321" s="38" customFormat="1" ht="12" x14ac:dyDescent="0.2"/>
    <row r="322" s="38" customFormat="1" ht="12" x14ac:dyDescent="0.2"/>
    <row r="323" s="38" customFormat="1" ht="12" x14ac:dyDescent="0.2"/>
    <row r="324" s="38" customFormat="1" ht="12" x14ac:dyDescent="0.2"/>
    <row r="325" s="38" customFormat="1" ht="12" x14ac:dyDescent="0.2"/>
    <row r="326" s="38" customFormat="1" ht="12" x14ac:dyDescent="0.2"/>
    <row r="327" s="38" customFormat="1" ht="12" x14ac:dyDescent="0.2"/>
    <row r="328" s="38" customFormat="1" ht="12" x14ac:dyDescent="0.2"/>
    <row r="329" s="38" customFormat="1" ht="12" x14ac:dyDescent="0.2"/>
    <row r="330" s="38" customFormat="1" ht="12" x14ac:dyDescent="0.2"/>
    <row r="331" s="38" customFormat="1" ht="12" x14ac:dyDescent="0.2"/>
    <row r="332" s="38" customFormat="1" ht="12" x14ac:dyDescent="0.2"/>
    <row r="333" s="38" customFormat="1" ht="12" x14ac:dyDescent="0.2"/>
    <row r="334" s="38" customFormat="1" ht="12" x14ac:dyDescent="0.2"/>
    <row r="335" s="38" customFormat="1" ht="12" x14ac:dyDescent="0.2"/>
    <row r="336" s="38" customFormat="1" ht="12" x14ac:dyDescent="0.2"/>
    <row r="337" s="38" customFormat="1" ht="12" x14ac:dyDescent="0.2"/>
    <row r="338" s="38" customFormat="1" ht="12" x14ac:dyDescent="0.2"/>
    <row r="339" s="38" customFormat="1" ht="12" x14ac:dyDescent="0.2"/>
    <row r="340" s="38" customFormat="1" ht="12" x14ac:dyDescent="0.2"/>
    <row r="341" s="38" customFormat="1" ht="12" x14ac:dyDescent="0.2"/>
    <row r="342" s="38" customFormat="1" ht="12" x14ac:dyDescent="0.2"/>
    <row r="343" s="38" customFormat="1" ht="12" x14ac:dyDescent="0.2"/>
    <row r="344" s="38" customFormat="1" ht="12" x14ac:dyDescent="0.2"/>
    <row r="345" s="38" customFormat="1" ht="12" x14ac:dyDescent="0.2"/>
    <row r="346" s="38" customFormat="1" ht="12" x14ac:dyDescent="0.2"/>
    <row r="347" s="38" customFormat="1" ht="12" x14ac:dyDescent="0.2"/>
    <row r="348" s="38" customFormat="1" ht="12" x14ac:dyDescent="0.2"/>
    <row r="349" s="38" customFormat="1" ht="12" x14ac:dyDescent="0.2"/>
    <row r="350" s="38" customFormat="1" ht="12" x14ac:dyDescent="0.2"/>
    <row r="351" s="38" customFormat="1" ht="12" x14ac:dyDescent="0.2"/>
    <row r="352" s="38" customFormat="1" ht="12" x14ac:dyDescent="0.2"/>
    <row r="353" s="38" customFormat="1" ht="12" x14ac:dyDescent="0.2"/>
    <row r="354" s="38" customFormat="1" ht="12" x14ac:dyDescent="0.2"/>
    <row r="355" s="38" customFormat="1" ht="12" x14ac:dyDescent="0.2"/>
    <row r="356" s="38" customFormat="1" ht="12" x14ac:dyDescent="0.2"/>
    <row r="357" s="38" customFormat="1" ht="12" x14ac:dyDescent="0.2"/>
    <row r="358" s="38" customFormat="1" ht="12" x14ac:dyDescent="0.2"/>
    <row r="359" s="38" customFormat="1" ht="12" x14ac:dyDescent="0.2"/>
    <row r="360" s="38" customFormat="1" ht="12" x14ac:dyDescent="0.2"/>
    <row r="361" s="38" customFormat="1" ht="12" x14ac:dyDescent="0.2"/>
    <row r="362" s="38" customFormat="1" ht="12" x14ac:dyDescent="0.2"/>
    <row r="363" s="38" customFormat="1" ht="12" x14ac:dyDescent="0.2"/>
    <row r="364" s="38" customFormat="1" ht="12" x14ac:dyDescent="0.2"/>
    <row r="365" s="38" customFormat="1" ht="12" x14ac:dyDescent="0.2"/>
    <row r="366" s="38" customFormat="1" ht="12" x14ac:dyDescent="0.2"/>
    <row r="367" s="38" customFormat="1" ht="12" x14ac:dyDescent="0.2"/>
    <row r="368" s="38" customFormat="1" ht="12" x14ac:dyDescent="0.2"/>
    <row r="369" s="38" customFormat="1" ht="12" x14ac:dyDescent="0.2"/>
    <row r="370" s="38" customFormat="1" ht="12" x14ac:dyDescent="0.2"/>
    <row r="371" s="38" customFormat="1" ht="12" x14ac:dyDescent="0.2"/>
    <row r="372" s="38" customFormat="1" ht="12" x14ac:dyDescent="0.2"/>
    <row r="373" s="38" customFormat="1" ht="12" x14ac:dyDescent="0.2"/>
    <row r="374" s="38" customFormat="1" ht="12" x14ac:dyDescent="0.2"/>
    <row r="375" s="38" customFormat="1" ht="12" x14ac:dyDescent="0.2"/>
    <row r="376" s="38" customFormat="1" ht="12" x14ac:dyDescent="0.2"/>
    <row r="377" s="38" customFormat="1" ht="12" x14ac:dyDescent="0.2"/>
    <row r="378" s="38" customFormat="1" ht="12" x14ac:dyDescent="0.2"/>
    <row r="379" s="38" customFormat="1" ht="12" x14ac:dyDescent="0.2"/>
    <row r="380" s="38" customFormat="1" ht="12" x14ac:dyDescent="0.2"/>
    <row r="381" s="38" customFormat="1" ht="12" x14ac:dyDescent="0.2"/>
    <row r="382" s="38" customFormat="1" ht="12" x14ac:dyDescent="0.2"/>
    <row r="383" s="38" customFormat="1" ht="12" x14ac:dyDescent="0.2"/>
    <row r="384" s="38" customFormat="1" ht="12" x14ac:dyDescent="0.2"/>
    <row r="385" s="38" customFormat="1" ht="12" x14ac:dyDescent="0.2"/>
    <row r="386" s="38" customFormat="1" ht="12" x14ac:dyDescent="0.2"/>
    <row r="387" s="38" customFormat="1" ht="12" x14ac:dyDescent="0.2"/>
    <row r="388" s="38" customFormat="1" ht="12" x14ac:dyDescent="0.2"/>
    <row r="389" s="38" customFormat="1" ht="12" x14ac:dyDescent="0.2"/>
    <row r="390" s="38" customFormat="1" ht="12" x14ac:dyDescent="0.2"/>
    <row r="391" s="38" customFormat="1" ht="12" x14ac:dyDescent="0.2"/>
    <row r="392" s="38" customFormat="1" ht="12" x14ac:dyDescent="0.2"/>
    <row r="393" s="38" customFormat="1" ht="12" x14ac:dyDescent="0.2"/>
    <row r="394" s="38" customFormat="1" ht="12" x14ac:dyDescent="0.2"/>
    <row r="395" s="38" customFormat="1" ht="12" x14ac:dyDescent="0.2"/>
    <row r="396" s="38" customFormat="1" ht="12" x14ac:dyDescent="0.2"/>
    <row r="397" s="38" customFormat="1" ht="12" x14ac:dyDescent="0.2"/>
    <row r="398" s="38" customFormat="1" ht="12" x14ac:dyDescent="0.2"/>
    <row r="399" s="38" customFormat="1" ht="12" x14ac:dyDescent="0.2"/>
    <row r="400" s="38" customFormat="1" ht="12" x14ac:dyDescent="0.2"/>
    <row r="401" s="38" customFormat="1" ht="12" x14ac:dyDescent="0.2"/>
    <row r="402" s="38" customFormat="1" ht="12" x14ac:dyDescent="0.2"/>
    <row r="403" s="38" customFormat="1" ht="12" x14ac:dyDescent="0.2"/>
    <row r="404" s="38" customFormat="1" ht="12" x14ac:dyDescent="0.2"/>
    <row r="405" s="38" customFormat="1" ht="12" x14ac:dyDescent="0.2"/>
    <row r="406" s="38" customFormat="1" ht="12" x14ac:dyDescent="0.2"/>
    <row r="407" s="38" customFormat="1" ht="12" x14ac:dyDescent="0.2"/>
    <row r="408" s="38" customFormat="1" ht="12" x14ac:dyDescent="0.2"/>
    <row r="409" s="38" customFormat="1" ht="12" x14ac:dyDescent="0.2"/>
    <row r="410" s="38" customFormat="1" ht="12" x14ac:dyDescent="0.2"/>
    <row r="411" s="38" customFormat="1" ht="12" x14ac:dyDescent="0.2"/>
    <row r="412" s="38" customFormat="1" ht="12" x14ac:dyDescent="0.2"/>
    <row r="413" s="38" customFormat="1" ht="12" x14ac:dyDescent="0.2"/>
    <row r="414" s="38" customFormat="1" ht="12" x14ac:dyDescent="0.2"/>
    <row r="415" s="38" customFormat="1" ht="12" x14ac:dyDescent="0.2"/>
    <row r="416" s="38" customFormat="1" ht="12" x14ac:dyDescent="0.2"/>
    <row r="417" s="38" customFormat="1" ht="12" x14ac:dyDescent="0.2"/>
    <row r="418" s="38" customFormat="1" ht="12" x14ac:dyDescent="0.2"/>
    <row r="419" s="38" customFormat="1" ht="12" x14ac:dyDescent="0.2"/>
    <row r="420" s="38" customFormat="1" ht="12" x14ac:dyDescent="0.2"/>
    <row r="421" s="38" customFormat="1" ht="12" x14ac:dyDescent="0.2"/>
    <row r="422" s="38" customFormat="1" ht="12" x14ac:dyDescent="0.2"/>
    <row r="423" s="38" customFormat="1" ht="12" x14ac:dyDescent="0.2"/>
    <row r="424" s="38" customFormat="1" ht="12" x14ac:dyDescent="0.2"/>
    <row r="425" s="38" customFormat="1" ht="12" x14ac:dyDescent="0.2"/>
    <row r="426" s="38" customFormat="1" ht="12" x14ac:dyDescent="0.2"/>
    <row r="427" s="38" customFormat="1" ht="12" x14ac:dyDescent="0.2"/>
    <row r="428" s="38" customFormat="1" ht="12" x14ac:dyDescent="0.2"/>
    <row r="429" s="38" customFormat="1" ht="12" x14ac:dyDescent="0.2"/>
    <row r="430" s="38" customFormat="1" ht="12" x14ac:dyDescent="0.2"/>
    <row r="431" s="38" customFormat="1" ht="12" x14ac:dyDescent="0.2"/>
    <row r="432" s="38" customFormat="1" ht="12" x14ac:dyDescent="0.2"/>
    <row r="433" s="38" customFormat="1" ht="12" x14ac:dyDescent="0.2"/>
    <row r="434" s="38" customFormat="1" ht="12" x14ac:dyDescent="0.2"/>
    <row r="435" s="38" customFormat="1" ht="12" x14ac:dyDescent="0.2"/>
    <row r="436" s="38" customFormat="1" ht="12" x14ac:dyDescent="0.2"/>
    <row r="437" s="38" customFormat="1" ht="12" x14ac:dyDescent="0.2"/>
    <row r="438" s="38" customFormat="1" ht="12" x14ac:dyDescent="0.2"/>
    <row r="439" s="38" customFormat="1" ht="12" x14ac:dyDescent="0.2"/>
    <row r="440" s="38" customFormat="1" ht="12" x14ac:dyDescent="0.2"/>
    <row r="441" s="38" customFormat="1" ht="12" x14ac:dyDescent="0.2"/>
    <row r="442" s="38" customFormat="1" ht="12" x14ac:dyDescent="0.2"/>
    <row r="443" s="38" customFormat="1" ht="12" x14ac:dyDescent="0.2"/>
    <row r="444" s="38" customFormat="1" ht="12" x14ac:dyDescent="0.2"/>
    <row r="445" s="38" customFormat="1" ht="12" x14ac:dyDescent="0.2"/>
    <row r="446" s="38" customFormat="1" ht="12" x14ac:dyDescent="0.2"/>
    <row r="447" s="38" customFormat="1" ht="12" x14ac:dyDescent="0.2"/>
    <row r="448" s="38" customFormat="1" ht="12" x14ac:dyDescent="0.2"/>
    <row r="449" s="38" customFormat="1" ht="12" x14ac:dyDescent="0.2"/>
    <row r="450" s="38" customFormat="1" ht="12" x14ac:dyDescent="0.2"/>
    <row r="451" s="38" customFormat="1" ht="12" x14ac:dyDescent="0.2"/>
    <row r="452" s="38" customFormat="1" ht="12" x14ac:dyDescent="0.2"/>
    <row r="453" s="38" customFormat="1" ht="12" x14ac:dyDescent="0.2"/>
    <row r="454" s="38" customFormat="1" ht="12" x14ac:dyDescent="0.2"/>
    <row r="455" s="38" customFormat="1" ht="12" x14ac:dyDescent="0.2"/>
    <row r="456" s="38" customFormat="1" ht="12" x14ac:dyDescent="0.2"/>
    <row r="457" s="38" customFormat="1" ht="12" x14ac:dyDescent="0.2"/>
    <row r="458" s="38" customFormat="1" ht="12" x14ac:dyDescent="0.2"/>
    <row r="459" s="38" customFormat="1" ht="12" x14ac:dyDescent="0.2"/>
    <row r="460" s="38" customFormat="1" ht="12" x14ac:dyDescent="0.2"/>
    <row r="461" s="38" customFormat="1" ht="12" x14ac:dyDescent="0.2"/>
    <row r="462" s="38" customFormat="1" ht="12" x14ac:dyDescent="0.2"/>
    <row r="463" s="38" customFormat="1" ht="12" x14ac:dyDescent="0.2"/>
    <row r="464" s="38" customFormat="1" ht="12" x14ac:dyDescent="0.2"/>
    <row r="465" s="38" customFormat="1" ht="12" x14ac:dyDescent="0.2"/>
    <row r="466" s="38" customFormat="1" ht="12" x14ac:dyDescent="0.2"/>
    <row r="467" s="38" customFormat="1" ht="12" x14ac:dyDescent="0.2"/>
    <row r="468" s="38" customFormat="1" ht="12" x14ac:dyDescent="0.2"/>
    <row r="469" s="38" customFormat="1" ht="12" x14ac:dyDescent="0.2"/>
    <row r="470" s="38" customFormat="1" ht="12" x14ac:dyDescent="0.2"/>
    <row r="471" s="38" customFormat="1" ht="12" x14ac:dyDescent="0.2"/>
    <row r="472" s="38" customFormat="1" ht="12" x14ac:dyDescent="0.2"/>
    <row r="473" s="38" customFormat="1" ht="12" x14ac:dyDescent="0.2"/>
    <row r="474" s="38" customFormat="1" ht="12" x14ac:dyDescent="0.2"/>
    <row r="475" s="38" customFormat="1" ht="12" x14ac:dyDescent="0.2"/>
    <row r="476" s="38" customFormat="1" ht="12" x14ac:dyDescent="0.2"/>
    <row r="477" s="38" customFormat="1" ht="12" x14ac:dyDescent="0.2"/>
    <row r="478" s="38" customFormat="1" ht="12" x14ac:dyDescent="0.2"/>
    <row r="479" s="38" customFormat="1" ht="12" x14ac:dyDescent="0.2"/>
    <row r="480" s="38" customFormat="1" ht="12" x14ac:dyDescent="0.2"/>
    <row r="481" s="38" customFormat="1" ht="12" x14ac:dyDescent="0.2"/>
    <row r="482" s="38" customFormat="1" ht="12" x14ac:dyDescent="0.2"/>
    <row r="483" s="38" customFormat="1" ht="12" x14ac:dyDescent="0.2"/>
    <row r="484" s="38" customFormat="1" ht="12" x14ac:dyDescent="0.2"/>
    <row r="485" s="38" customFormat="1" ht="12" x14ac:dyDescent="0.2"/>
    <row r="486" s="38" customFormat="1" ht="12" x14ac:dyDescent="0.2"/>
    <row r="487" s="38" customFormat="1" ht="12" x14ac:dyDescent="0.2"/>
    <row r="488" s="38" customFormat="1" ht="12" x14ac:dyDescent="0.2"/>
    <row r="489" s="38" customFormat="1" ht="12" x14ac:dyDescent="0.2"/>
    <row r="490" s="38" customFormat="1" ht="12" x14ac:dyDescent="0.2"/>
    <row r="491" s="38" customFormat="1" ht="12" x14ac:dyDescent="0.2"/>
    <row r="492" s="38" customFormat="1" ht="12" x14ac:dyDescent="0.2"/>
    <row r="493" s="38" customFormat="1" ht="12" x14ac:dyDescent="0.2"/>
    <row r="494" s="38" customFormat="1" ht="12" x14ac:dyDescent="0.2"/>
    <row r="495" s="38" customFormat="1" ht="12" x14ac:dyDescent="0.2"/>
    <row r="496" s="38" customFormat="1" ht="12" x14ac:dyDescent="0.2"/>
    <row r="497" s="38" customFormat="1" ht="12" x14ac:dyDescent="0.2"/>
    <row r="498" s="38" customFormat="1" ht="12" x14ac:dyDescent="0.2"/>
    <row r="499" s="38" customFormat="1" ht="12" x14ac:dyDescent="0.2"/>
    <row r="500" s="38" customFormat="1" ht="12" x14ac:dyDescent="0.2"/>
    <row r="501" s="38" customFormat="1" ht="12" x14ac:dyDescent="0.2"/>
    <row r="502" s="38" customFormat="1" ht="12" x14ac:dyDescent="0.2"/>
    <row r="503" s="38" customFormat="1" ht="12" x14ac:dyDescent="0.2"/>
    <row r="504" s="38" customFormat="1" ht="12" x14ac:dyDescent="0.2"/>
    <row r="505" s="38" customFormat="1" ht="12" x14ac:dyDescent="0.2"/>
    <row r="506" s="38" customFormat="1" ht="12" x14ac:dyDescent="0.2"/>
    <row r="507" s="38" customFormat="1" ht="12" x14ac:dyDescent="0.2"/>
    <row r="508" s="38" customFormat="1" ht="12" x14ac:dyDescent="0.2"/>
    <row r="509" s="38" customFormat="1" ht="12" x14ac:dyDescent="0.2"/>
    <row r="510" s="38" customFormat="1" ht="12" x14ac:dyDescent="0.2"/>
    <row r="511" s="38" customFormat="1" ht="12" x14ac:dyDescent="0.2"/>
    <row r="512" s="38" customFormat="1" ht="12" x14ac:dyDescent="0.2"/>
    <row r="513" s="38" customFormat="1" ht="12" x14ac:dyDescent="0.2"/>
    <row r="514" s="38" customFormat="1" ht="12" x14ac:dyDescent="0.2"/>
    <row r="515" s="38" customFormat="1" ht="12" x14ac:dyDescent="0.2"/>
    <row r="516" s="38" customFormat="1" ht="12" x14ac:dyDescent="0.2"/>
    <row r="517" s="38" customFormat="1" ht="12" x14ac:dyDescent="0.2"/>
    <row r="518" s="38" customFormat="1" ht="12" x14ac:dyDescent="0.2"/>
    <row r="519" s="38" customFormat="1" ht="12" x14ac:dyDescent="0.2"/>
    <row r="520" s="38" customFormat="1" ht="12" x14ac:dyDescent="0.2"/>
    <row r="521" s="38" customFormat="1" ht="12" x14ac:dyDescent="0.2"/>
    <row r="522" s="38" customFormat="1" ht="12" x14ac:dyDescent="0.2"/>
    <row r="523" s="38" customFormat="1" ht="12" x14ac:dyDescent="0.2"/>
    <row r="524" s="38" customFormat="1" ht="12" x14ac:dyDescent="0.2"/>
    <row r="525" s="38" customFormat="1" ht="12" x14ac:dyDescent="0.2"/>
    <row r="526" s="38" customFormat="1" ht="12" x14ac:dyDescent="0.2"/>
    <row r="527" s="38" customFormat="1" ht="12" x14ac:dyDescent="0.2"/>
    <row r="528" s="38" customFormat="1" ht="12" x14ac:dyDescent="0.2"/>
    <row r="529" s="38" customFormat="1" ht="12" x14ac:dyDescent="0.2"/>
    <row r="530" s="38" customFormat="1" ht="12" x14ac:dyDescent="0.2"/>
    <row r="531" s="38" customFormat="1" ht="12" x14ac:dyDescent="0.2"/>
    <row r="532" s="38" customFormat="1" ht="12" x14ac:dyDescent="0.2"/>
    <row r="533" s="38" customFormat="1" ht="12" x14ac:dyDescent="0.2"/>
    <row r="534" s="38" customFormat="1" ht="12" x14ac:dyDescent="0.2"/>
    <row r="535" s="38" customFormat="1" ht="12" x14ac:dyDescent="0.2"/>
    <row r="536" s="38" customFormat="1" ht="12" x14ac:dyDescent="0.2"/>
    <row r="537" s="38" customFormat="1" ht="12" x14ac:dyDescent="0.2"/>
    <row r="538" s="38" customFormat="1" ht="12" x14ac:dyDescent="0.2"/>
    <row r="539" s="38" customFormat="1" ht="12" x14ac:dyDescent="0.2"/>
    <row r="540" s="38" customFormat="1" ht="12" x14ac:dyDescent="0.2"/>
    <row r="541" s="38" customFormat="1" ht="12" x14ac:dyDescent="0.2"/>
    <row r="542" s="38" customFormat="1" ht="12" x14ac:dyDescent="0.2"/>
    <row r="543" s="38" customFormat="1" ht="12" x14ac:dyDescent="0.2"/>
    <row r="544" s="38" customFormat="1" ht="12" x14ac:dyDescent="0.2"/>
    <row r="545" s="38" customFormat="1" ht="12" x14ac:dyDescent="0.2"/>
    <row r="546" s="38" customFormat="1" ht="12" x14ac:dyDescent="0.2"/>
    <row r="547" s="38" customFormat="1" ht="12" x14ac:dyDescent="0.2"/>
    <row r="548" s="38" customFormat="1" ht="12" x14ac:dyDescent="0.2"/>
    <row r="549" s="38" customFormat="1" ht="12" x14ac:dyDescent="0.2"/>
    <row r="550" s="38" customFormat="1" ht="12" x14ac:dyDescent="0.2"/>
    <row r="551" s="38" customFormat="1" ht="12" x14ac:dyDescent="0.2"/>
    <row r="552" s="38" customFormat="1" ht="12" x14ac:dyDescent="0.2"/>
    <row r="553" s="38" customFormat="1" ht="12" x14ac:dyDescent="0.2"/>
    <row r="554" s="38" customFormat="1" ht="12" x14ac:dyDescent="0.2"/>
    <row r="555" s="38" customFormat="1" ht="12" x14ac:dyDescent="0.2"/>
    <row r="556" s="38" customFormat="1" ht="12" x14ac:dyDescent="0.2"/>
    <row r="557" s="38" customFormat="1" ht="12" x14ac:dyDescent="0.2"/>
    <row r="558" s="38" customFormat="1" ht="12" x14ac:dyDescent="0.2"/>
    <row r="559" s="38" customFormat="1" ht="12" x14ac:dyDescent="0.2"/>
    <row r="560" s="38" customFormat="1" ht="12" x14ac:dyDescent="0.2"/>
    <row r="561" s="38" customFormat="1" ht="12" x14ac:dyDescent="0.2"/>
    <row r="562" s="38" customFormat="1" ht="12" x14ac:dyDescent="0.2"/>
    <row r="563" s="38" customFormat="1" ht="12" x14ac:dyDescent="0.2"/>
    <row r="564" s="38" customFormat="1" ht="12" x14ac:dyDescent="0.2"/>
    <row r="565" s="38" customFormat="1" ht="12" x14ac:dyDescent="0.2"/>
    <row r="566" s="38" customFormat="1" ht="12" x14ac:dyDescent="0.2"/>
    <row r="567" s="38" customFormat="1" ht="12" x14ac:dyDescent="0.2"/>
    <row r="568" s="38" customFormat="1" ht="12" x14ac:dyDescent="0.2"/>
    <row r="569" s="38" customFormat="1" ht="12" x14ac:dyDescent="0.2"/>
    <row r="570" s="38" customFormat="1" ht="12" x14ac:dyDescent="0.2"/>
    <row r="571" s="38" customFormat="1" ht="12" x14ac:dyDescent="0.2"/>
    <row r="572" s="38" customFormat="1" ht="12" x14ac:dyDescent="0.2"/>
    <row r="573" s="38" customFormat="1" ht="12" x14ac:dyDescent="0.2"/>
    <row r="574" s="38" customFormat="1" ht="12" x14ac:dyDescent="0.2"/>
    <row r="575" s="38" customFormat="1" ht="12" x14ac:dyDescent="0.2"/>
    <row r="576" s="38" customFormat="1" ht="12" x14ac:dyDescent="0.2"/>
    <row r="577" s="38" customFormat="1" ht="12" x14ac:dyDescent="0.2"/>
    <row r="578" s="38" customFormat="1" ht="12" x14ac:dyDescent="0.2"/>
    <row r="579" s="38" customFormat="1" ht="12" x14ac:dyDescent="0.2"/>
    <row r="580" s="38" customFormat="1" ht="12" x14ac:dyDescent="0.2"/>
    <row r="581" s="38" customFormat="1" ht="12" x14ac:dyDescent="0.2"/>
    <row r="582" s="38" customFormat="1" ht="12" x14ac:dyDescent="0.2"/>
    <row r="583" s="38" customFormat="1" ht="12" x14ac:dyDescent="0.2"/>
    <row r="584" s="38" customFormat="1" ht="12" x14ac:dyDescent="0.2"/>
    <row r="585" s="38" customFormat="1" ht="12" x14ac:dyDescent="0.2"/>
    <row r="586" s="38" customFormat="1" ht="12" x14ac:dyDescent="0.2"/>
    <row r="587" s="38" customFormat="1" ht="12" x14ac:dyDescent="0.2"/>
    <row r="588" s="38" customFormat="1" ht="12" x14ac:dyDescent="0.2"/>
    <row r="589" s="38" customFormat="1" ht="12" x14ac:dyDescent="0.2"/>
    <row r="590" s="38" customFormat="1" ht="12" x14ac:dyDescent="0.2"/>
    <row r="591" s="38" customFormat="1" ht="12" x14ac:dyDescent="0.2"/>
    <row r="592" s="38" customFormat="1" ht="12" x14ac:dyDescent="0.2"/>
    <row r="593" s="38" customFormat="1" ht="12" x14ac:dyDescent="0.2"/>
    <row r="594" s="38" customFormat="1" ht="12" x14ac:dyDescent="0.2"/>
    <row r="595" s="38" customFormat="1" ht="12" x14ac:dyDescent="0.2"/>
    <row r="596" s="38" customFormat="1" ht="12" x14ac:dyDescent="0.2"/>
    <row r="597" s="38" customFormat="1" ht="12" x14ac:dyDescent="0.2"/>
    <row r="598" s="38" customFormat="1" ht="12" x14ac:dyDescent="0.2"/>
    <row r="599" s="38" customFormat="1" ht="12" x14ac:dyDescent="0.2"/>
    <row r="600" s="38" customFormat="1" ht="12" x14ac:dyDescent="0.2"/>
    <row r="601" s="38" customFormat="1" ht="12" x14ac:dyDescent="0.2"/>
    <row r="602" s="38" customFormat="1" ht="12" x14ac:dyDescent="0.2"/>
    <row r="603" s="38" customFormat="1" ht="12" x14ac:dyDescent="0.2"/>
    <row r="604" s="38" customFormat="1" ht="12" x14ac:dyDescent="0.2"/>
    <row r="605" s="38" customFormat="1" ht="12" x14ac:dyDescent="0.2"/>
    <row r="606" s="38" customFormat="1" ht="12" x14ac:dyDescent="0.2"/>
    <row r="607" s="38" customFormat="1" ht="12" x14ac:dyDescent="0.2"/>
    <row r="608" s="38" customFormat="1" ht="12" x14ac:dyDescent="0.2"/>
    <row r="609" s="38" customFormat="1" ht="12" x14ac:dyDescent="0.2"/>
    <row r="610" s="38" customFormat="1" ht="12" x14ac:dyDescent="0.2"/>
    <row r="611" s="38" customFormat="1" ht="12" x14ac:dyDescent="0.2"/>
    <row r="612" s="38" customFormat="1" ht="12" x14ac:dyDescent="0.2"/>
    <row r="613" s="38" customFormat="1" ht="12" x14ac:dyDescent="0.2"/>
    <row r="614" s="38" customFormat="1" ht="12" x14ac:dyDescent="0.2"/>
    <row r="615" s="38" customFormat="1" ht="12" x14ac:dyDescent="0.2"/>
    <row r="616" s="38" customFormat="1" ht="12" x14ac:dyDescent="0.2"/>
    <row r="617" s="38" customFormat="1" ht="12" x14ac:dyDescent="0.2"/>
    <row r="618" s="38" customFormat="1" ht="12" x14ac:dyDescent="0.2"/>
    <row r="619" s="38" customFormat="1" ht="12" x14ac:dyDescent="0.2"/>
    <row r="620" s="38" customFormat="1" ht="12" x14ac:dyDescent="0.2"/>
    <row r="621" s="38" customFormat="1" ht="12" x14ac:dyDescent="0.2"/>
    <row r="622" s="38" customFormat="1" ht="12" x14ac:dyDescent="0.2"/>
    <row r="623" s="38" customFormat="1" ht="12" x14ac:dyDescent="0.2"/>
    <row r="624" s="38" customFormat="1" ht="12" x14ac:dyDescent="0.2"/>
    <row r="625" s="38" customFormat="1" ht="12" x14ac:dyDescent="0.2"/>
    <row r="626" s="38" customFormat="1" ht="12" x14ac:dyDescent="0.2"/>
    <row r="627" s="38" customFormat="1" ht="12" x14ac:dyDescent="0.2"/>
    <row r="628" s="38" customFormat="1" ht="12" x14ac:dyDescent="0.2"/>
    <row r="629" s="38" customFormat="1" ht="12" x14ac:dyDescent="0.2"/>
    <row r="630" s="38" customFormat="1" ht="12" x14ac:dyDescent="0.2"/>
    <row r="631" s="38" customFormat="1" ht="12" x14ac:dyDescent="0.2"/>
    <row r="632" s="38" customFormat="1" ht="12" x14ac:dyDescent="0.2"/>
    <row r="633" s="38" customFormat="1" ht="12" x14ac:dyDescent="0.2"/>
    <row r="634" s="38" customFormat="1" ht="12" x14ac:dyDescent="0.2"/>
    <row r="635" s="38" customFormat="1" ht="12" x14ac:dyDescent="0.2"/>
    <row r="636" s="38" customFormat="1" ht="12" x14ac:dyDescent="0.2"/>
    <row r="637" s="38" customFormat="1" ht="12" x14ac:dyDescent="0.2"/>
    <row r="638" s="38" customFormat="1" ht="12" x14ac:dyDescent="0.2"/>
    <row r="639" s="38" customFormat="1" ht="12" x14ac:dyDescent="0.2"/>
    <row r="640" s="38" customFormat="1" ht="12" x14ac:dyDescent="0.2"/>
    <row r="641" s="38" customFormat="1" ht="12" x14ac:dyDescent="0.2"/>
    <row r="642" s="38" customFormat="1" ht="12" x14ac:dyDescent="0.2"/>
    <row r="643" s="38" customFormat="1" ht="12" x14ac:dyDescent="0.2"/>
    <row r="644" s="38" customFormat="1" ht="12" x14ac:dyDescent="0.2"/>
    <row r="645" s="38" customFormat="1" ht="12" x14ac:dyDescent="0.2"/>
    <row r="646" s="38" customFormat="1" ht="12" x14ac:dyDescent="0.2"/>
    <row r="647" s="38" customFormat="1" ht="12" x14ac:dyDescent="0.2"/>
    <row r="648" s="38" customFormat="1" ht="12" x14ac:dyDescent="0.2"/>
    <row r="649" s="38" customFormat="1" ht="12" x14ac:dyDescent="0.2"/>
    <row r="650" s="38" customFormat="1" ht="12" x14ac:dyDescent="0.2"/>
    <row r="651" s="38" customFormat="1" ht="12" x14ac:dyDescent="0.2"/>
    <row r="652" s="38" customFormat="1" ht="12" x14ac:dyDescent="0.2"/>
    <row r="653" s="38" customFormat="1" ht="12" x14ac:dyDescent="0.2"/>
    <row r="654" s="38" customFormat="1" ht="12" x14ac:dyDescent="0.2"/>
    <row r="655" s="38" customFormat="1" ht="12" x14ac:dyDescent="0.2"/>
    <row r="656" s="38" customFormat="1" ht="12" x14ac:dyDescent="0.2"/>
    <row r="657" s="38" customFormat="1" ht="12" x14ac:dyDescent="0.2"/>
    <row r="658" s="38" customFormat="1" ht="12" x14ac:dyDescent="0.2"/>
    <row r="659" s="38" customFormat="1" ht="12" x14ac:dyDescent="0.2"/>
    <row r="660" s="38" customFormat="1" ht="12" x14ac:dyDescent="0.2"/>
    <row r="661" s="38" customFormat="1" ht="12" x14ac:dyDescent="0.2"/>
    <row r="662" s="38" customFormat="1" ht="12" x14ac:dyDescent="0.2"/>
    <row r="663" s="38" customFormat="1" ht="12" x14ac:dyDescent="0.2"/>
    <row r="664" s="38" customFormat="1" ht="12" x14ac:dyDescent="0.2"/>
    <row r="665" s="38" customFormat="1" ht="12" x14ac:dyDescent="0.2"/>
    <row r="666" s="38" customFormat="1" ht="12" x14ac:dyDescent="0.2"/>
    <row r="667" s="38" customFormat="1" ht="12" x14ac:dyDescent="0.2"/>
    <row r="668" s="38" customFormat="1" ht="12" x14ac:dyDescent="0.2"/>
    <row r="669" s="38" customFormat="1" ht="12" x14ac:dyDescent="0.2"/>
    <row r="670" s="38" customFormat="1" ht="12" x14ac:dyDescent="0.2"/>
    <row r="671" s="38" customFormat="1" ht="12" x14ac:dyDescent="0.2"/>
    <row r="672" s="38" customFormat="1" ht="12" x14ac:dyDescent="0.2"/>
    <row r="673" s="38" customFormat="1" ht="12" x14ac:dyDescent="0.2"/>
    <row r="674" s="38" customFormat="1" ht="12" x14ac:dyDescent="0.2"/>
    <row r="675" s="38" customFormat="1" ht="12" x14ac:dyDescent="0.2"/>
    <row r="676" s="38" customFormat="1" ht="12" x14ac:dyDescent="0.2"/>
    <row r="677" s="38" customFormat="1" ht="12" x14ac:dyDescent="0.2"/>
    <row r="678" s="38" customFormat="1" ht="12" x14ac:dyDescent="0.2"/>
    <row r="679" s="38" customFormat="1" ht="12" x14ac:dyDescent="0.2"/>
    <row r="680" s="38" customFormat="1" ht="12" x14ac:dyDescent="0.2"/>
    <row r="681" s="38" customFormat="1" ht="12" x14ac:dyDescent="0.2"/>
    <row r="682" s="38" customFormat="1" ht="12" x14ac:dyDescent="0.2"/>
    <row r="683" s="38" customFormat="1" ht="12" x14ac:dyDescent="0.2"/>
    <row r="684" s="38" customFormat="1" ht="12" x14ac:dyDescent="0.2"/>
    <row r="685" s="38" customFormat="1" ht="12" x14ac:dyDescent="0.2"/>
    <row r="686" s="38" customFormat="1" ht="12" x14ac:dyDescent="0.2"/>
    <row r="687" s="38" customFormat="1" ht="12" x14ac:dyDescent="0.2"/>
    <row r="688" s="38" customFormat="1" ht="12" x14ac:dyDescent="0.2"/>
    <row r="689" s="38" customFormat="1" ht="12" x14ac:dyDescent="0.2"/>
    <row r="690" s="38" customFormat="1" ht="12" x14ac:dyDescent="0.2"/>
    <row r="691" s="38" customFormat="1" ht="12" x14ac:dyDescent="0.2"/>
    <row r="692" s="38" customFormat="1" ht="12" x14ac:dyDescent="0.2"/>
    <row r="693" s="38" customFormat="1" ht="12" x14ac:dyDescent="0.2"/>
    <row r="694" s="38" customFormat="1" ht="12" x14ac:dyDescent="0.2"/>
    <row r="695" s="38" customFormat="1" ht="12" x14ac:dyDescent="0.2"/>
    <row r="696" s="38" customFormat="1" ht="12" x14ac:dyDescent="0.2"/>
    <row r="697" s="38" customFormat="1" ht="12" x14ac:dyDescent="0.2"/>
    <row r="698" s="38" customFormat="1" ht="12" x14ac:dyDescent="0.2"/>
    <row r="699" s="38" customFormat="1" ht="12" x14ac:dyDescent="0.2"/>
    <row r="700" s="38" customFormat="1" ht="12" x14ac:dyDescent="0.2"/>
    <row r="701" s="38" customFormat="1" ht="12" x14ac:dyDescent="0.2"/>
    <row r="702" s="38" customFormat="1" ht="12" x14ac:dyDescent="0.2"/>
    <row r="703" s="38" customFormat="1" ht="12" x14ac:dyDescent="0.2"/>
    <row r="704" s="38" customFormat="1" ht="12" x14ac:dyDescent="0.2"/>
    <row r="705" s="38" customFormat="1" ht="12" x14ac:dyDescent="0.2"/>
    <row r="706" s="38" customFormat="1" ht="12" x14ac:dyDescent="0.2"/>
    <row r="707" s="38" customFormat="1" ht="12" x14ac:dyDescent="0.2"/>
    <row r="708" s="38" customFormat="1" ht="12" x14ac:dyDescent="0.2"/>
    <row r="709" s="38" customFormat="1" ht="12" x14ac:dyDescent="0.2"/>
    <row r="710" s="38" customFormat="1" ht="12" x14ac:dyDescent="0.2"/>
    <row r="711" s="38" customFormat="1" ht="12" x14ac:dyDescent="0.2"/>
    <row r="712" s="38" customFormat="1" ht="12" x14ac:dyDescent="0.2"/>
    <row r="713" s="38" customFormat="1" ht="12" x14ac:dyDescent="0.2"/>
    <row r="714" s="38" customFormat="1" ht="12" x14ac:dyDescent="0.2"/>
    <row r="715" s="38" customFormat="1" ht="12" x14ac:dyDescent="0.2"/>
    <row r="716" s="38" customFormat="1" ht="12" x14ac:dyDescent="0.2"/>
    <row r="717" s="38" customFormat="1" ht="12" x14ac:dyDescent="0.2"/>
    <row r="718" s="38" customFormat="1" ht="12" x14ac:dyDescent="0.2"/>
    <row r="719" s="38" customFormat="1" ht="12" x14ac:dyDescent="0.2"/>
    <row r="720" s="38" customFormat="1" ht="12" x14ac:dyDescent="0.2"/>
    <row r="721" s="38" customFormat="1" ht="12" x14ac:dyDescent="0.2"/>
    <row r="722" s="38" customFormat="1" ht="12" x14ac:dyDescent="0.2"/>
    <row r="723" s="38" customFormat="1" ht="12" x14ac:dyDescent="0.2"/>
    <row r="724" s="38" customFormat="1" ht="12" x14ac:dyDescent="0.2"/>
    <row r="725" s="38" customFormat="1" ht="12" x14ac:dyDescent="0.2"/>
    <row r="726" s="38" customFormat="1" ht="12" x14ac:dyDescent="0.2"/>
    <row r="727" s="38" customFormat="1" ht="12" x14ac:dyDescent="0.2"/>
    <row r="728" s="38" customFormat="1" ht="12" x14ac:dyDescent="0.2"/>
    <row r="729" s="38" customFormat="1" ht="12" x14ac:dyDescent="0.2"/>
    <row r="730" s="38" customFormat="1" ht="12" x14ac:dyDescent="0.2"/>
    <row r="731" s="38" customFormat="1" ht="12" x14ac:dyDescent="0.2"/>
    <row r="732" s="38" customFormat="1" ht="12" x14ac:dyDescent="0.2"/>
    <row r="733" s="38" customFormat="1" ht="12" x14ac:dyDescent="0.2"/>
    <row r="734" s="38" customFormat="1" ht="12" x14ac:dyDescent="0.2"/>
    <row r="735" s="38" customFormat="1" ht="12" x14ac:dyDescent="0.2"/>
    <row r="736" s="38" customFormat="1" ht="12" x14ac:dyDescent="0.2"/>
    <row r="737" s="38" customFormat="1" ht="12" x14ac:dyDescent="0.2"/>
    <row r="738" s="38" customFormat="1" ht="12" x14ac:dyDescent="0.2"/>
    <row r="739" s="38" customFormat="1" ht="12" x14ac:dyDescent="0.2"/>
    <row r="740" s="38" customFormat="1" ht="12" x14ac:dyDescent="0.2"/>
    <row r="741" s="38" customFormat="1" ht="12" x14ac:dyDescent="0.2"/>
    <row r="742" s="38" customFormat="1" ht="12" x14ac:dyDescent="0.2"/>
    <row r="743" s="38" customFormat="1" ht="12" x14ac:dyDescent="0.2"/>
    <row r="744" s="38" customFormat="1" ht="12" x14ac:dyDescent="0.2"/>
    <row r="745" s="38" customFormat="1" ht="12" x14ac:dyDescent="0.2"/>
    <row r="746" s="38" customFormat="1" ht="12" x14ac:dyDescent="0.2"/>
    <row r="747" s="38" customFormat="1" ht="12" x14ac:dyDescent="0.2"/>
    <row r="748" s="38" customFormat="1" ht="12" x14ac:dyDescent="0.2"/>
    <row r="749" s="38" customFormat="1" ht="12" x14ac:dyDescent="0.2"/>
    <row r="750" s="38" customFormat="1" ht="12" x14ac:dyDescent="0.2"/>
    <row r="751" s="38" customFormat="1" ht="12" x14ac:dyDescent="0.2"/>
    <row r="752" s="38" customFormat="1" ht="12" x14ac:dyDescent="0.2"/>
    <row r="753" s="38" customFormat="1" ht="12" x14ac:dyDescent="0.2"/>
    <row r="754" s="38" customFormat="1" ht="12" x14ac:dyDescent="0.2"/>
    <row r="755" s="38" customFormat="1" ht="12" x14ac:dyDescent="0.2"/>
    <row r="756" s="38" customFormat="1" ht="12" x14ac:dyDescent="0.2"/>
    <row r="757" s="38" customFormat="1" ht="12" x14ac:dyDescent="0.2"/>
    <row r="758" s="38" customFormat="1" ht="12" x14ac:dyDescent="0.2"/>
    <row r="759" s="38" customFormat="1" ht="12" x14ac:dyDescent="0.2"/>
    <row r="760" s="38" customFormat="1" ht="12" x14ac:dyDescent="0.2"/>
    <row r="761" s="38" customFormat="1" ht="12" x14ac:dyDescent="0.2"/>
    <row r="762" s="38" customFormat="1" ht="12" x14ac:dyDescent="0.2"/>
    <row r="763" s="38" customFormat="1" ht="12" x14ac:dyDescent="0.2"/>
    <row r="764" s="38" customFormat="1" ht="12" x14ac:dyDescent="0.2"/>
    <row r="765" s="38" customFormat="1" ht="12" x14ac:dyDescent="0.2"/>
    <row r="766" s="38" customFormat="1" ht="12" x14ac:dyDescent="0.2"/>
    <row r="767" s="38" customFormat="1" ht="12" x14ac:dyDescent="0.2"/>
    <row r="768" s="38" customFormat="1" ht="12" x14ac:dyDescent="0.2"/>
    <row r="769" s="38" customFormat="1" ht="12" x14ac:dyDescent="0.2"/>
    <row r="770" s="38" customFormat="1" ht="12" x14ac:dyDescent="0.2"/>
    <row r="771" s="38" customFormat="1" ht="12" x14ac:dyDescent="0.2"/>
    <row r="772" s="38" customFormat="1" ht="12" x14ac:dyDescent="0.2"/>
    <row r="773" s="38" customFormat="1" ht="12" x14ac:dyDescent="0.2"/>
    <row r="774" s="38" customFormat="1" ht="12" x14ac:dyDescent="0.2"/>
    <row r="775" s="38" customFormat="1" ht="12" x14ac:dyDescent="0.2"/>
    <row r="776" s="38" customFormat="1" ht="12" x14ac:dyDescent="0.2"/>
    <row r="777" s="38" customFormat="1" ht="12" x14ac:dyDescent="0.2"/>
    <row r="778" s="38" customFormat="1" ht="12" x14ac:dyDescent="0.2"/>
    <row r="779" s="38" customFormat="1" ht="12" x14ac:dyDescent="0.2"/>
    <row r="780" s="38" customFormat="1" ht="12" x14ac:dyDescent="0.2"/>
    <row r="781" s="38" customFormat="1" ht="12" x14ac:dyDescent="0.2"/>
    <row r="782" s="38" customFormat="1" ht="12" x14ac:dyDescent="0.2"/>
    <row r="783" s="38" customFormat="1" ht="12" x14ac:dyDescent="0.2"/>
    <row r="784" s="38" customFormat="1" ht="12" x14ac:dyDescent="0.2"/>
    <row r="785" s="38" customFormat="1" ht="12" x14ac:dyDescent="0.2"/>
    <row r="786" s="38" customFormat="1" ht="12" x14ac:dyDescent="0.2"/>
    <row r="787" s="38" customFormat="1" ht="12" x14ac:dyDescent="0.2"/>
    <row r="788" s="38" customFormat="1" ht="12" x14ac:dyDescent="0.2"/>
    <row r="789" s="38" customFormat="1" ht="12" x14ac:dyDescent="0.2"/>
    <row r="790" s="38" customFormat="1" ht="12" x14ac:dyDescent="0.2"/>
    <row r="791" s="38" customFormat="1" ht="12" x14ac:dyDescent="0.2"/>
    <row r="792" s="38" customFormat="1" ht="12" x14ac:dyDescent="0.2"/>
    <row r="793" s="38" customFormat="1" ht="12" x14ac:dyDescent="0.2"/>
    <row r="794" s="38" customFormat="1" ht="12" x14ac:dyDescent="0.2"/>
    <row r="795" s="38" customFormat="1" ht="12" x14ac:dyDescent="0.2"/>
    <row r="796" s="38" customFormat="1" ht="12" x14ac:dyDescent="0.2"/>
    <row r="797" s="38" customFormat="1" ht="12" x14ac:dyDescent="0.2"/>
    <row r="798" s="38" customFormat="1" ht="12" x14ac:dyDescent="0.2"/>
    <row r="799" s="38" customFormat="1" ht="12" x14ac:dyDescent="0.2"/>
    <row r="800" s="38" customFormat="1" ht="12" x14ac:dyDescent="0.2"/>
    <row r="801" s="38" customFormat="1" ht="12" x14ac:dyDescent="0.2"/>
    <row r="802" s="38" customFormat="1" ht="12" x14ac:dyDescent="0.2"/>
    <row r="803" s="38" customFormat="1" ht="12" x14ac:dyDescent="0.2"/>
    <row r="804" s="38" customFormat="1" ht="12" x14ac:dyDescent="0.2"/>
    <row r="805" s="38" customFormat="1" ht="12" x14ac:dyDescent="0.2"/>
    <row r="806" s="38" customFormat="1" ht="12" x14ac:dyDescent="0.2"/>
    <row r="807" s="38" customFormat="1" ht="12" x14ac:dyDescent="0.2"/>
    <row r="808" s="38" customFormat="1" ht="12" x14ac:dyDescent="0.2"/>
    <row r="809" s="38" customFormat="1" ht="12" x14ac:dyDescent="0.2"/>
    <row r="810" s="38" customFormat="1" ht="12" x14ac:dyDescent="0.2"/>
    <row r="811" s="38" customFormat="1" ht="12" x14ac:dyDescent="0.2"/>
    <row r="812" s="38" customFormat="1" ht="12" x14ac:dyDescent="0.2"/>
    <row r="813" s="38" customFormat="1" ht="12" x14ac:dyDescent="0.2"/>
    <row r="814" s="38" customFormat="1" ht="12" x14ac:dyDescent="0.2"/>
    <row r="815" s="38" customFormat="1" ht="12" x14ac:dyDescent="0.2"/>
    <row r="816" s="38" customFormat="1" ht="12" x14ac:dyDescent="0.2"/>
    <row r="817" s="38" customFormat="1" ht="12" x14ac:dyDescent="0.2"/>
    <row r="818" s="38" customFormat="1" ht="12" x14ac:dyDescent="0.2"/>
    <row r="819" s="38" customFormat="1" ht="12" x14ac:dyDescent="0.2"/>
    <row r="820" s="38" customFormat="1" ht="12" x14ac:dyDescent="0.2"/>
    <row r="821" s="38" customFormat="1" ht="12" x14ac:dyDescent="0.2"/>
    <row r="822" s="38" customFormat="1" ht="12" x14ac:dyDescent="0.2"/>
    <row r="823" s="38" customFormat="1" ht="12" x14ac:dyDescent="0.2"/>
    <row r="824" s="38" customFormat="1" ht="12" x14ac:dyDescent="0.2"/>
    <row r="825" s="38" customFormat="1" ht="12" x14ac:dyDescent="0.2"/>
    <row r="826" s="38" customFormat="1" ht="12" x14ac:dyDescent="0.2"/>
    <row r="827" s="38" customFormat="1" ht="12" x14ac:dyDescent="0.2"/>
    <row r="828" s="38" customFormat="1" ht="12" x14ac:dyDescent="0.2"/>
    <row r="829" s="38" customFormat="1" ht="12" x14ac:dyDescent="0.2"/>
    <row r="830" s="38" customFormat="1" ht="12" x14ac:dyDescent="0.2"/>
    <row r="831" s="38" customFormat="1" ht="12" x14ac:dyDescent="0.2"/>
    <row r="832" s="38" customFormat="1" ht="12" x14ac:dyDescent="0.2"/>
    <row r="833" s="38" customFormat="1" ht="12" x14ac:dyDescent="0.2"/>
    <row r="834" s="38" customFormat="1" ht="12" x14ac:dyDescent="0.2"/>
    <row r="835" s="38" customFormat="1" ht="12" x14ac:dyDescent="0.2"/>
    <row r="836" s="38" customFormat="1" ht="12" x14ac:dyDescent="0.2"/>
    <row r="837" s="38" customFormat="1" ht="12" x14ac:dyDescent="0.2"/>
    <row r="838" s="38" customFormat="1" ht="12" x14ac:dyDescent="0.2"/>
    <row r="839" s="38" customFormat="1" ht="12" x14ac:dyDescent="0.2"/>
    <row r="840" s="38" customFormat="1" ht="12" x14ac:dyDescent="0.2"/>
    <row r="841" s="38" customFormat="1" ht="12" x14ac:dyDescent="0.2"/>
    <row r="842" s="38" customFormat="1" ht="12" x14ac:dyDescent="0.2"/>
    <row r="843" s="38" customFormat="1" ht="12" x14ac:dyDescent="0.2"/>
    <row r="844" s="38" customFormat="1" ht="12" x14ac:dyDescent="0.2"/>
    <row r="845" s="38" customFormat="1" ht="12" x14ac:dyDescent="0.2"/>
    <row r="846" s="38" customFormat="1" ht="12" x14ac:dyDescent="0.2"/>
    <row r="847" s="38" customFormat="1" ht="12" x14ac:dyDescent="0.2"/>
    <row r="848" s="38" customFormat="1" ht="12" x14ac:dyDescent="0.2"/>
    <row r="849" s="38" customFormat="1" ht="12" x14ac:dyDescent="0.2"/>
    <row r="850" s="38" customFormat="1" ht="12" x14ac:dyDescent="0.2"/>
    <row r="851" s="38" customFormat="1" ht="12" x14ac:dyDescent="0.2"/>
    <row r="852" s="38" customFormat="1" ht="12" x14ac:dyDescent="0.2"/>
    <row r="853" s="38" customFormat="1" ht="12" x14ac:dyDescent="0.2"/>
    <row r="854" s="38" customFormat="1" ht="12" x14ac:dyDescent="0.2"/>
    <row r="855" s="38" customFormat="1" ht="12" x14ac:dyDescent="0.2"/>
    <row r="856" s="38" customFormat="1" ht="12" x14ac:dyDescent="0.2"/>
    <row r="857" s="38" customFormat="1" ht="12" x14ac:dyDescent="0.2"/>
    <row r="858" s="38" customFormat="1" ht="12" x14ac:dyDescent="0.2"/>
    <row r="859" s="38" customFormat="1" ht="12" x14ac:dyDescent="0.2"/>
    <row r="860" s="38" customFormat="1" ht="12" x14ac:dyDescent="0.2"/>
    <row r="861" s="38" customFormat="1" ht="12" x14ac:dyDescent="0.2"/>
    <row r="862" s="38" customFormat="1" ht="12" x14ac:dyDescent="0.2"/>
    <row r="863" s="38" customFormat="1" ht="12" x14ac:dyDescent="0.2"/>
    <row r="864" s="38" customFormat="1" ht="12" x14ac:dyDescent="0.2"/>
    <row r="865" s="38" customFormat="1" ht="12" x14ac:dyDescent="0.2"/>
    <row r="866" s="38" customFormat="1" ht="12" x14ac:dyDescent="0.2"/>
    <row r="867" s="38" customFormat="1" ht="12" x14ac:dyDescent="0.2"/>
    <row r="868" s="38" customFormat="1" ht="12" x14ac:dyDescent="0.2"/>
    <row r="869" s="38" customFormat="1" ht="12" x14ac:dyDescent="0.2"/>
    <row r="870" s="38" customFormat="1" ht="12" x14ac:dyDescent="0.2"/>
    <row r="871" s="38" customFormat="1" ht="12" x14ac:dyDescent="0.2"/>
    <row r="872" s="38" customFormat="1" ht="12" x14ac:dyDescent="0.2"/>
    <row r="873" s="38" customFormat="1" ht="12" x14ac:dyDescent="0.2"/>
    <row r="874" s="38" customFormat="1" ht="12" x14ac:dyDescent="0.2"/>
    <row r="875" s="38" customFormat="1" ht="12" x14ac:dyDescent="0.2"/>
    <row r="876" s="38" customFormat="1" ht="12" x14ac:dyDescent="0.2"/>
    <row r="877" s="38" customFormat="1" ht="12" x14ac:dyDescent="0.2"/>
    <row r="878" s="38" customFormat="1" ht="12" x14ac:dyDescent="0.2"/>
    <row r="879" s="38" customFormat="1" ht="12" x14ac:dyDescent="0.2"/>
    <row r="880" s="38" customFormat="1" ht="12" x14ac:dyDescent="0.2"/>
    <row r="881" s="38" customFormat="1" ht="12" x14ac:dyDescent="0.2"/>
    <row r="882" s="38" customFormat="1" ht="12" x14ac:dyDescent="0.2"/>
    <row r="883" s="38" customFormat="1" ht="12" x14ac:dyDescent="0.2"/>
    <row r="884" s="38" customFormat="1" ht="12" x14ac:dyDescent="0.2"/>
    <row r="885" s="38" customFormat="1" ht="12" x14ac:dyDescent="0.2"/>
    <row r="886" s="38" customFormat="1" ht="12" x14ac:dyDescent="0.2"/>
    <row r="887" s="38" customFormat="1" ht="12" x14ac:dyDescent="0.2"/>
    <row r="888" s="38" customFormat="1" ht="12" x14ac:dyDescent="0.2"/>
    <row r="889" s="38" customFormat="1" ht="12" x14ac:dyDescent="0.2"/>
    <row r="890" s="38" customFormat="1" ht="12" x14ac:dyDescent="0.2"/>
    <row r="891" s="38" customFormat="1" ht="12" x14ac:dyDescent="0.2"/>
    <row r="892" s="38" customFormat="1" ht="12" x14ac:dyDescent="0.2"/>
    <row r="893" s="38" customFormat="1" ht="12" x14ac:dyDescent="0.2"/>
    <row r="894" s="38" customFormat="1" ht="12" x14ac:dyDescent="0.2"/>
    <row r="895" s="38" customFormat="1" ht="12" x14ac:dyDescent="0.2"/>
    <row r="896" s="38" customFormat="1" ht="12" x14ac:dyDescent="0.2"/>
    <row r="897" s="38" customFormat="1" ht="12" x14ac:dyDescent="0.2"/>
    <row r="898" s="38" customFormat="1" ht="12" x14ac:dyDescent="0.2"/>
    <row r="899" s="38" customFormat="1" ht="12" x14ac:dyDescent="0.2"/>
    <row r="900" s="38" customFormat="1" ht="12" x14ac:dyDescent="0.2"/>
    <row r="901" s="38" customFormat="1" ht="12" x14ac:dyDescent="0.2"/>
    <row r="902" s="38" customFormat="1" ht="12" x14ac:dyDescent="0.2"/>
    <row r="903" s="38" customFormat="1" ht="12" x14ac:dyDescent="0.2"/>
    <row r="904" s="38" customFormat="1" ht="12" x14ac:dyDescent="0.2"/>
    <row r="905" s="38" customFormat="1" ht="12" x14ac:dyDescent="0.2"/>
    <row r="906" s="38" customFormat="1" ht="12" x14ac:dyDescent="0.2"/>
    <row r="907" s="38" customFormat="1" ht="12" x14ac:dyDescent="0.2"/>
    <row r="908" s="38" customFormat="1" ht="12" x14ac:dyDescent="0.2"/>
    <row r="909" s="38" customFormat="1" ht="12" x14ac:dyDescent="0.2"/>
    <row r="910" s="38" customFormat="1" ht="12" x14ac:dyDescent="0.2"/>
    <row r="911" s="38" customFormat="1" ht="12" x14ac:dyDescent="0.2"/>
    <row r="912" s="38" customFormat="1" ht="12" x14ac:dyDescent="0.2"/>
    <row r="913" s="38" customFormat="1" ht="12" x14ac:dyDescent="0.2"/>
    <row r="914" s="38" customFormat="1" ht="12" x14ac:dyDescent="0.2"/>
    <row r="915" s="38" customFormat="1" ht="12" x14ac:dyDescent="0.2"/>
    <row r="916" s="38" customFormat="1" ht="12" x14ac:dyDescent="0.2"/>
    <row r="917" s="38" customFormat="1" ht="12" x14ac:dyDescent="0.2"/>
    <row r="918" s="38" customFormat="1" ht="12" x14ac:dyDescent="0.2"/>
    <row r="919" s="38" customFormat="1" ht="12" x14ac:dyDescent="0.2"/>
    <row r="920" s="38" customFormat="1" ht="12" x14ac:dyDescent="0.2"/>
    <row r="921" s="38" customFormat="1" ht="12" x14ac:dyDescent="0.2"/>
    <row r="922" s="38" customFormat="1" ht="12" x14ac:dyDescent="0.2"/>
    <row r="923" s="38" customFormat="1" ht="12" x14ac:dyDescent="0.2"/>
    <row r="924" s="38" customFormat="1" ht="12" x14ac:dyDescent="0.2"/>
    <row r="925" s="38" customFormat="1" ht="12" x14ac:dyDescent="0.2"/>
    <row r="926" s="38" customFormat="1" ht="12" x14ac:dyDescent="0.2"/>
    <row r="927" s="38" customFormat="1" ht="12" x14ac:dyDescent="0.2"/>
    <row r="928" s="38" customFormat="1" ht="12" x14ac:dyDescent="0.2"/>
    <row r="929" s="38" customFormat="1" ht="12" x14ac:dyDescent="0.2"/>
    <row r="930" s="38" customFormat="1" ht="12" x14ac:dyDescent="0.2"/>
    <row r="931" s="38" customFormat="1" ht="12" x14ac:dyDescent="0.2"/>
    <row r="932" s="38" customFormat="1" ht="12" x14ac:dyDescent="0.2"/>
    <row r="933" s="38" customFormat="1" ht="12" x14ac:dyDescent="0.2"/>
    <row r="934" s="38" customFormat="1" ht="12" x14ac:dyDescent="0.2"/>
    <row r="935" s="38" customFormat="1" ht="12" x14ac:dyDescent="0.2"/>
    <row r="936" s="38" customFormat="1" ht="12" x14ac:dyDescent="0.2"/>
    <row r="937" s="38" customFormat="1" ht="12" x14ac:dyDescent="0.2"/>
    <row r="938" s="38" customFormat="1" ht="12" x14ac:dyDescent="0.2"/>
    <row r="939" s="38" customFormat="1" ht="12" x14ac:dyDescent="0.2"/>
    <row r="940" s="38" customFormat="1" ht="12" x14ac:dyDescent="0.2"/>
    <row r="941" s="38" customFormat="1" ht="12" x14ac:dyDescent="0.2"/>
    <row r="942" s="38" customFormat="1" ht="12" x14ac:dyDescent="0.2"/>
    <row r="943" s="38" customFormat="1" ht="12" x14ac:dyDescent="0.2"/>
    <row r="944" s="38" customFormat="1" ht="12" x14ac:dyDescent="0.2"/>
    <row r="945" s="38" customFormat="1" ht="12" x14ac:dyDescent="0.2"/>
    <row r="946" s="38" customFormat="1" ht="12" x14ac:dyDescent="0.2"/>
    <row r="947" s="38" customFormat="1" ht="12" x14ac:dyDescent="0.2"/>
    <row r="948" s="38" customFormat="1" ht="12" x14ac:dyDescent="0.2"/>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D946"/>
  <sheetViews>
    <sheetView topLeftCell="A9" workbookViewId="0">
      <selection activeCell="H7" sqref="H7"/>
    </sheetView>
  </sheetViews>
  <sheetFormatPr defaultColWidth="9" defaultRowHeight="12.75" x14ac:dyDescent="0.2"/>
  <cols>
    <col min="1" max="1" width="31.140625" style="7" customWidth="1"/>
    <col min="2" max="2" width="17.7109375" style="7" customWidth="1"/>
    <col min="3" max="3" width="22" style="7" customWidth="1"/>
    <col min="4" max="4" width="12.5703125" style="7" customWidth="1"/>
    <col min="5" max="16384" width="9" style="7"/>
  </cols>
  <sheetData>
    <row r="1" spans="1:4" s="28" customFormat="1" ht="24" customHeight="1" x14ac:dyDescent="0.2">
      <c r="A1" s="27" t="str">
        <f>'B-2 Australian sales'!A1</f>
        <v>INSERT COMPANY NAME</v>
      </c>
    </row>
    <row r="2" spans="1:4" s="28" customFormat="1" ht="21" customHeight="1" x14ac:dyDescent="0.2">
      <c r="A2" s="29" t="s">
        <v>240</v>
      </c>
    </row>
    <row r="3" spans="1:4" s="167" customFormat="1" ht="12" x14ac:dyDescent="0.2"/>
    <row r="4" spans="1:4" s="167" customFormat="1" ht="12" x14ac:dyDescent="0.2"/>
    <row r="5" spans="1:4" s="167" customFormat="1" ht="24" x14ac:dyDescent="0.2">
      <c r="B5" s="276" t="s">
        <v>241</v>
      </c>
      <c r="C5" s="276" t="s">
        <v>242</v>
      </c>
    </row>
    <row r="6" spans="1:4" s="167" customFormat="1" ht="24" x14ac:dyDescent="0.2">
      <c r="A6" s="168" t="s">
        <v>243</v>
      </c>
      <c r="B6" s="169">
        <f>'B-4 Upwards sales'!B9</f>
        <v>0</v>
      </c>
      <c r="C6" s="170" t="s">
        <v>244</v>
      </c>
    </row>
    <row r="7" spans="1:4" s="167" customFormat="1" ht="84" x14ac:dyDescent="0.2">
      <c r="A7" s="168" t="s">
        <v>245</v>
      </c>
      <c r="B7" s="169">
        <f>SUMIFS('G-4.1 SG&amp;A listing'!I:I,'G-4.1 SG&amp;A listing'!C:C,"No",'G-4.1 SG&amp;A listing'!D:D,"No",'G-4.1 SG&amp;A listing'!E:E,"No")</f>
        <v>0</v>
      </c>
      <c r="C7" s="170" t="s">
        <v>664</v>
      </c>
    </row>
    <row r="8" spans="1:4" s="167" customFormat="1" ht="24" x14ac:dyDescent="0.2">
      <c r="A8" s="168" t="s">
        <v>246</v>
      </c>
      <c r="B8" s="171" t="e">
        <f>B7/B6</f>
        <v>#DIV/0!</v>
      </c>
      <c r="C8" s="170" t="s">
        <v>247</v>
      </c>
    </row>
    <row r="9" spans="1:4" s="167" customFormat="1" ht="12" x14ac:dyDescent="0.2"/>
    <row r="10" spans="1:4" s="167" customFormat="1" ht="12" x14ac:dyDescent="0.2"/>
    <row r="11" spans="1:4" s="167" customFormat="1" ht="12" x14ac:dyDescent="0.2">
      <c r="A11" s="277" t="s">
        <v>25</v>
      </c>
      <c r="B11" s="277" t="s">
        <v>28</v>
      </c>
      <c r="C11" s="277" t="s">
        <v>190</v>
      </c>
      <c r="D11" s="277" t="s">
        <v>31</v>
      </c>
    </row>
    <row r="12" spans="1:4" s="167" customFormat="1" ht="24" x14ac:dyDescent="0.2">
      <c r="A12" s="276" t="s">
        <v>248</v>
      </c>
      <c r="B12" s="276" t="s">
        <v>249</v>
      </c>
      <c r="C12" s="276" t="s">
        <v>250</v>
      </c>
      <c r="D12" s="276" t="s">
        <v>251</v>
      </c>
    </row>
    <row r="13" spans="1:4" s="167" customFormat="1" ht="12" x14ac:dyDescent="0.2">
      <c r="B13" s="173"/>
      <c r="C13" s="173"/>
      <c r="D13" s="173" t="e">
        <f>B13*$B$8/C13</f>
        <v>#DIV/0!</v>
      </c>
    </row>
    <row r="14" spans="1:4" s="167" customFormat="1" ht="12" x14ac:dyDescent="0.2"/>
    <row r="15" spans="1:4" s="167" customFormat="1" ht="12" x14ac:dyDescent="0.2"/>
    <row r="16" spans="1:4" s="167" customFormat="1" ht="12" x14ac:dyDescent="0.2">
      <c r="A16" s="172" t="s">
        <v>140</v>
      </c>
    </row>
    <row r="17" spans="1:2" s="167" customFormat="1" ht="12" x14ac:dyDescent="0.2">
      <c r="A17" s="174" t="s">
        <v>587</v>
      </c>
      <c r="B17" s="175" t="s">
        <v>252</v>
      </c>
    </row>
    <row r="18" spans="1:2" s="167" customFormat="1" ht="12" x14ac:dyDescent="0.2">
      <c r="A18" s="174" t="s">
        <v>72</v>
      </c>
      <c r="B18" s="175" t="s">
        <v>253</v>
      </c>
    </row>
    <row r="19" spans="1:2" s="167" customFormat="1" ht="12" x14ac:dyDescent="0.2">
      <c r="A19" s="174" t="s">
        <v>192</v>
      </c>
      <c r="B19" s="175" t="s">
        <v>254</v>
      </c>
    </row>
    <row r="20" spans="1:2" s="167" customFormat="1" ht="12" x14ac:dyDescent="0.2">
      <c r="A20" s="174" t="s">
        <v>77</v>
      </c>
      <c r="B20" s="175" t="s">
        <v>255</v>
      </c>
    </row>
    <row r="21" spans="1:2" s="167" customFormat="1" ht="12" x14ac:dyDescent="0.2"/>
    <row r="22" spans="1:2" s="167" customFormat="1" ht="12" x14ac:dyDescent="0.2"/>
    <row r="23" spans="1:2" s="167" customFormat="1" ht="12" x14ac:dyDescent="0.2"/>
    <row r="24" spans="1:2" s="167" customFormat="1" ht="12" x14ac:dyDescent="0.2"/>
    <row r="25" spans="1:2" s="167" customFormat="1" ht="12" x14ac:dyDescent="0.2"/>
    <row r="26" spans="1:2" s="167" customFormat="1" ht="12" x14ac:dyDescent="0.2"/>
    <row r="27" spans="1:2" s="167" customFormat="1" ht="12" x14ac:dyDescent="0.2"/>
    <row r="28" spans="1:2" s="167" customFormat="1" ht="12" x14ac:dyDescent="0.2"/>
    <row r="29" spans="1:2" s="167" customFormat="1" ht="12" x14ac:dyDescent="0.2"/>
    <row r="30" spans="1:2" s="167" customFormat="1" ht="12" x14ac:dyDescent="0.2"/>
    <row r="31" spans="1:2" s="167" customFormat="1" ht="12" x14ac:dyDescent="0.2"/>
    <row r="32" spans="1:2" s="167" customFormat="1" ht="12" x14ac:dyDescent="0.2"/>
    <row r="33" s="167" customFormat="1" ht="12" x14ac:dyDescent="0.2"/>
    <row r="34" s="167" customFormat="1" ht="12" x14ac:dyDescent="0.2"/>
    <row r="35" s="167" customFormat="1" ht="12" x14ac:dyDescent="0.2"/>
    <row r="36" s="167" customFormat="1" ht="12" x14ac:dyDescent="0.2"/>
    <row r="37" s="167" customFormat="1" ht="12" x14ac:dyDescent="0.2"/>
    <row r="38" s="167" customFormat="1" ht="12" x14ac:dyDescent="0.2"/>
    <row r="39" s="167" customFormat="1" ht="12" x14ac:dyDescent="0.2"/>
    <row r="40" s="167" customFormat="1" ht="12" x14ac:dyDescent="0.2"/>
    <row r="41" s="167" customFormat="1" ht="12" x14ac:dyDescent="0.2"/>
    <row r="42" s="167" customFormat="1" ht="12" x14ac:dyDescent="0.2"/>
    <row r="43" s="167" customFormat="1" ht="12" x14ac:dyDescent="0.2"/>
    <row r="44" s="167" customFormat="1" ht="12" x14ac:dyDescent="0.2"/>
    <row r="45" s="167" customFormat="1" ht="12" x14ac:dyDescent="0.2"/>
    <row r="46" s="167" customFormat="1" ht="12" x14ac:dyDescent="0.2"/>
    <row r="47" s="167" customFormat="1" ht="12" x14ac:dyDescent="0.2"/>
    <row r="48" s="167" customFormat="1" ht="12" x14ac:dyDescent="0.2"/>
    <row r="49" s="167" customFormat="1" ht="12" x14ac:dyDescent="0.2"/>
    <row r="50" s="167" customFormat="1" ht="12" x14ac:dyDescent="0.2"/>
    <row r="51" s="167" customFormat="1" ht="12" x14ac:dyDescent="0.2"/>
    <row r="52" s="167" customFormat="1" ht="12" x14ac:dyDescent="0.2"/>
    <row r="53" s="167" customFormat="1" ht="12" x14ac:dyDescent="0.2"/>
    <row r="54" s="167" customFormat="1" ht="12" x14ac:dyDescent="0.2"/>
    <row r="55" s="167" customFormat="1" ht="12" x14ac:dyDescent="0.2"/>
    <row r="56" s="167" customFormat="1" ht="12" x14ac:dyDescent="0.2"/>
    <row r="57" s="167" customFormat="1" ht="12" x14ac:dyDescent="0.2"/>
    <row r="58" s="167" customFormat="1" ht="12" x14ac:dyDescent="0.2"/>
    <row r="59" s="167" customFormat="1" ht="12" x14ac:dyDescent="0.2"/>
    <row r="60" s="167" customFormat="1" ht="12" x14ac:dyDescent="0.2"/>
    <row r="61" s="167" customFormat="1" ht="12" x14ac:dyDescent="0.2"/>
    <row r="62" s="167" customFormat="1" ht="12" x14ac:dyDescent="0.2"/>
    <row r="63" s="167" customFormat="1" ht="12" x14ac:dyDescent="0.2"/>
    <row r="64" s="167" customFormat="1" ht="12" x14ac:dyDescent="0.2"/>
    <row r="65" s="167" customFormat="1" ht="12" x14ac:dyDescent="0.2"/>
    <row r="66" s="167" customFormat="1" ht="12" x14ac:dyDescent="0.2"/>
    <row r="67" s="167" customFormat="1" ht="12" x14ac:dyDescent="0.2"/>
    <row r="68" s="167" customFormat="1" ht="12" x14ac:dyDescent="0.2"/>
    <row r="69" s="167" customFormat="1" ht="12" x14ac:dyDescent="0.2"/>
    <row r="70" s="167" customFormat="1" ht="12" x14ac:dyDescent="0.2"/>
    <row r="71" s="167" customFormat="1" ht="12" x14ac:dyDescent="0.2"/>
    <row r="72" s="167" customFormat="1" ht="12" x14ac:dyDescent="0.2"/>
    <row r="73" s="167" customFormat="1" ht="12" x14ac:dyDescent="0.2"/>
    <row r="74" s="167" customFormat="1" ht="12" x14ac:dyDescent="0.2"/>
    <row r="75" s="167" customFormat="1" ht="12" x14ac:dyDescent="0.2"/>
    <row r="76" s="167" customFormat="1" ht="12" x14ac:dyDescent="0.2"/>
    <row r="77" s="167" customFormat="1" ht="12" x14ac:dyDescent="0.2"/>
    <row r="78" s="167" customFormat="1" ht="12" x14ac:dyDescent="0.2"/>
    <row r="79" s="167" customFormat="1" ht="12" x14ac:dyDescent="0.2"/>
    <row r="80" s="167" customFormat="1" ht="12" x14ac:dyDescent="0.2"/>
    <row r="81" s="167" customFormat="1" ht="12" x14ac:dyDescent="0.2"/>
    <row r="82" s="167" customFormat="1" ht="12" x14ac:dyDescent="0.2"/>
    <row r="83" s="167" customFormat="1" ht="12" x14ac:dyDescent="0.2"/>
    <row r="84" s="167" customFormat="1" ht="12" x14ac:dyDescent="0.2"/>
    <row r="85" s="167" customFormat="1" ht="12" x14ac:dyDescent="0.2"/>
    <row r="86" s="167" customFormat="1" ht="12" x14ac:dyDescent="0.2"/>
    <row r="87" s="167" customFormat="1" ht="12" x14ac:dyDescent="0.2"/>
    <row r="88" s="167" customFormat="1" ht="12" x14ac:dyDescent="0.2"/>
    <row r="89" s="167" customFormat="1" ht="12" x14ac:dyDescent="0.2"/>
    <row r="90" s="167" customFormat="1" ht="12" x14ac:dyDescent="0.2"/>
    <row r="91" s="167" customFormat="1" ht="12" x14ac:dyDescent="0.2"/>
    <row r="92" s="167" customFormat="1" ht="12" x14ac:dyDescent="0.2"/>
    <row r="93" s="167" customFormat="1" ht="12" x14ac:dyDescent="0.2"/>
    <row r="94" s="167" customFormat="1" ht="12" x14ac:dyDescent="0.2"/>
    <row r="95" s="167" customFormat="1" ht="12" x14ac:dyDescent="0.2"/>
    <row r="96" s="167" customFormat="1" ht="12" x14ac:dyDescent="0.2"/>
    <row r="97" s="167" customFormat="1" ht="12" x14ac:dyDescent="0.2"/>
    <row r="98" s="167" customFormat="1" ht="12" x14ac:dyDescent="0.2"/>
    <row r="99" s="167" customFormat="1" ht="12" x14ac:dyDescent="0.2"/>
    <row r="100" s="167" customFormat="1" ht="12" x14ac:dyDescent="0.2"/>
    <row r="101" s="167" customFormat="1" ht="12" x14ac:dyDescent="0.2"/>
    <row r="102" s="167" customFormat="1" ht="12" x14ac:dyDescent="0.2"/>
    <row r="103" s="167" customFormat="1" ht="12" x14ac:dyDescent="0.2"/>
    <row r="104" s="167" customFormat="1" ht="12" x14ac:dyDescent="0.2"/>
    <row r="105" s="167" customFormat="1" ht="12" x14ac:dyDescent="0.2"/>
    <row r="106" s="167" customFormat="1" ht="12" x14ac:dyDescent="0.2"/>
    <row r="107" s="167" customFormat="1" ht="12" x14ac:dyDescent="0.2"/>
    <row r="108" s="167" customFormat="1" ht="12" x14ac:dyDescent="0.2"/>
    <row r="109" s="167" customFormat="1" ht="12" x14ac:dyDescent="0.2"/>
    <row r="110" s="167" customFormat="1" ht="12" x14ac:dyDescent="0.2"/>
    <row r="111" s="167" customFormat="1" ht="12" x14ac:dyDescent="0.2"/>
    <row r="112" s="167" customFormat="1" ht="12" x14ac:dyDescent="0.2"/>
    <row r="113" s="167" customFormat="1" ht="12" x14ac:dyDescent="0.2"/>
    <row r="114" s="167" customFormat="1" ht="12" x14ac:dyDescent="0.2"/>
    <row r="115" s="167" customFormat="1" ht="12" x14ac:dyDescent="0.2"/>
    <row r="116" s="167" customFormat="1" ht="12" x14ac:dyDescent="0.2"/>
    <row r="117" s="167" customFormat="1" ht="12" x14ac:dyDescent="0.2"/>
    <row r="118" s="167" customFormat="1" ht="12" x14ac:dyDescent="0.2"/>
    <row r="119" s="167" customFormat="1" ht="12" x14ac:dyDescent="0.2"/>
    <row r="120" s="167" customFormat="1" ht="12" x14ac:dyDescent="0.2"/>
    <row r="121" s="167" customFormat="1" ht="12" x14ac:dyDescent="0.2"/>
    <row r="122" s="167" customFormat="1" ht="12" x14ac:dyDescent="0.2"/>
    <row r="123" s="167" customFormat="1" ht="12" x14ac:dyDescent="0.2"/>
    <row r="124" s="167" customFormat="1" ht="12" x14ac:dyDescent="0.2"/>
    <row r="125" s="167" customFormat="1" ht="12" x14ac:dyDescent="0.2"/>
    <row r="126" s="167" customFormat="1" ht="12" x14ac:dyDescent="0.2"/>
    <row r="127" s="167" customFormat="1" ht="12" x14ac:dyDescent="0.2"/>
    <row r="128" s="167" customFormat="1" ht="12" x14ac:dyDescent="0.2"/>
    <row r="129" s="167" customFormat="1" ht="12" x14ac:dyDescent="0.2"/>
    <row r="130" s="167" customFormat="1" ht="12" x14ac:dyDescent="0.2"/>
    <row r="131" s="167" customFormat="1" ht="12" x14ac:dyDescent="0.2"/>
    <row r="132" s="167" customFormat="1" ht="12" x14ac:dyDescent="0.2"/>
    <row r="133" s="167" customFormat="1" ht="12" x14ac:dyDescent="0.2"/>
    <row r="134" s="167" customFormat="1" ht="12" x14ac:dyDescent="0.2"/>
    <row r="135" s="167" customFormat="1" ht="12" x14ac:dyDescent="0.2"/>
    <row r="136" s="167" customFormat="1" ht="12" x14ac:dyDescent="0.2"/>
    <row r="137" s="167" customFormat="1" ht="12" x14ac:dyDescent="0.2"/>
    <row r="138" s="167" customFormat="1" ht="12" x14ac:dyDescent="0.2"/>
    <row r="139" s="167" customFormat="1" ht="12" x14ac:dyDescent="0.2"/>
    <row r="140" s="167" customFormat="1" ht="12" x14ac:dyDescent="0.2"/>
    <row r="141" s="167" customFormat="1" ht="12" x14ac:dyDescent="0.2"/>
    <row r="142" s="167" customFormat="1" ht="12" x14ac:dyDescent="0.2"/>
    <row r="143" s="167" customFormat="1" ht="12" x14ac:dyDescent="0.2"/>
    <row r="144" s="167" customFormat="1" ht="12" x14ac:dyDescent="0.2"/>
    <row r="145" s="167" customFormat="1" ht="12" x14ac:dyDescent="0.2"/>
    <row r="146" s="167" customFormat="1" ht="12" x14ac:dyDescent="0.2"/>
    <row r="147" s="167" customFormat="1" ht="12" x14ac:dyDescent="0.2"/>
    <row r="148" s="167" customFormat="1" ht="12" x14ac:dyDescent="0.2"/>
    <row r="149" s="167" customFormat="1" ht="12" x14ac:dyDescent="0.2"/>
    <row r="150" s="167" customFormat="1" ht="12" x14ac:dyDescent="0.2"/>
    <row r="151" s="167" customFormat="1" ht="12" x14ac:dyDescent="0.2"/>
    <row r="152" s="167" customFormat="1" ht="12" x14ac:dyDescent="0.2"/>
    <row r="153" s="167" customFormat="1" ht="12" x14ac:dyDescent="0.2"/>
    <row r="154" s="167" customFormat="1" ht="12" x14ac:dyDescent="0.2"/>
    <row r="155" s="167" customFormat="1" ht="12" x14ac:dyDescent="0.2"/>
    <row r="156" s="167" customFormat="1" ht="12" x14ac:dyDescent="0.2"/>
    <row r="157" s="167" customFormat="1" ht="12" x14ac:dyDescent="0.2"/>
    <row r="158" s="167" customFormat="1" ht="12" x14ac:dyDescent="0.2"/>
    <row r="159" s="167" customFormat="1" ht="12" x14ac:dyDescent="0.2"/>
    <row r="160" s="167" customFormat="1" ht="12" x14ac:dyDescent="0.2"/>
    <row r="161" s="167" customFormat="1" ht="12" x14ac:dyDescent="0.2"/>
    <row r="162" s="167" customFormat="1" ht="12" x14ac:dyDescent="0.2"/>
    <row r="163" s="167" customFormat="1" ht="12" x14ac:dyDescent="0.2"/>
    <row r="164" s="167" customFormat="1" ht="12" x14ac:dyDescent="0.2"/>
    <row r="165" s="167" customFormat="1" ht="12" x14ac:dyDescent="0.2"/>
    <row r="166" s="167" customFormat="1" ht="12" x14ac:dyDescent="0.2"/>
    <row r="167" s="167" customFormat="1" ht="12" x14ac:dyDescent="0.2"/>
    <row r="168" s="167" customFormat="1" ht="12" x14ac:dyDescent="0.2"/>
    <row r="169" s="167" customFormat="1" ht="12" x14ac:dyDescent="0.2"/>
    <row r="170" s="167" customFormat="1" ht="12" x14ac:dyDescent="0.2"/>
    <row r="171" s="167" customFormat="1" ht="12" x14ac:dyDescent="0.2"/>
    <row r="172" s="167" customFormat="1" ht="12" x14ac:dyDescent="0.2"/>
    <row r="173" s="167" customFormat="1" ht="12" x14ac:dyDescent="0.2"/>
    <row r="174" s="167" customFormat="1" ht="12" x14ac:dyDescent="0.2"/>
    <row r="175" s="167" customFormat="1" ht="12" x14ac:dyDescent="0.2"/>
    <row r="176" s="167" customFormat="1" ht="12" x14ac:dyDescent="0.2"/>
    <row r="177" s="167" customFormat="1" ht="12" x14ac:dyDescent="0.2"/>
    <row r="178" s="167" customFormat="1" ht="12" x14ac:dyDescent="0.2"/>
    <row r="179" s="167" customFormat="1" ht="12" x14ac:dyDescent="0.2"/>
    <row r="180" s="167" customFormat="1" ht="12" x14ac:dyDescent="0.2"/>
    <row r="181" s="167" customFormat="1" ht="12" x14ac:dyDescent="0.2"/>
    <row r="182" s="167" customFormat="1" ht="12" x14ac:dyDescent="0.2"/>
    <row r="183" s="167" customFormat="1" ht="12" x14ac:dyDescent="0.2"/>
    <row r="184" s="167" customFormat="1" ht="12" x14ac:dyDescent="0.2"/>
    <row r="185" s="167" customFormat="1" ht="12" x14ac:dyDescent="0.2"/>
    <row r="186" s="167" customFormat="1" ht="12" x14ac:dyDescent="0.2"/>
    <row r="187" s="167" customFormat="1" ht="12" x14ac:dyDescent="0.2"/>
    <row r="188" s="167" customFormat="1" ht="12" x14ac:dyDescent="0.2"/>
    <row r="189" s="167" customFormat="1" ht="12" x14ac:dyDescent="0.2"/>
    <row r="190" s="167" customFormat="1" ht="12" x14ac:dyDescent="0.2"/>
    <row r="191" s="167" customFormat="1" ht="12" x14ac:dyDescent="0.2"/>
    <row r="192" s="167" customFormat="1" ht="12" x14ac:dyDescent="0.2"/>
    <row r="193" s="167" customFormat="1" ht="12" x14ac:dyDescent="0.2"/>
    <row r="194" s="167" customFormat="1" ht="12" x14ac:dyDescent="0.2"/>
    <row r="195" s="167" customFormat="1" ht="12" x14ac:dyDescent="0.2"/>
    <row r="196" s="167" customFormat="1" ht="12" x14ac:dyDescent="0.2"/>
    <row r="197" s="167" customFormat="1" ht="12" x14ac:dyDescent="0.2"/>
    <row r="198" s="167" customFormat="1" ht="12" x14ac:dyDescent="0.2"/>
    <row r="199" s="167" customFormat="1" ht="12" x14ac:dyDescent="0.2"/>
    <row r="200" s="167" customFormat="1" ht="12" x14ac:dyDescent="0.2"/>
    <row r="201" s="167" customFormat="1" ht="12" x14ac:dyDescent="0.2"/>
    <row r="202" s="167" customFormat="1" ht="12" x14ac:dyDescent="0.2"/>
    <row r="203" s="167" customFormat="1" ht="12" x14ac:dyDescent="0.2"/>
    <row r="204" s="167" customFormat="1" ht="12" x14ac:dyDescent="0.2"/>
    <row r="205" s="167" customFormat="1" ht="12" x14ac:dyDescent="0.2"/>
    <row r="206" s="167" customFormat="1" ht="12" x14ac:dyDescent="0.2"/>
    <row r="207" s="167" customFormat="1" ht="12" x14ac:dyDescent="0.2"/>
    <row r="208" s="167" customFormat="1" ht="12" x14ac:dyDescent="0.2"/>
    <row r="209" s="167" customFormat="1" ht="12" x14ac:dyDescent="0.2"/>
    <row r="210" s="167" customFormat="1" ht="12" x14ac:dyDescent="0.2"/>
    <row r="211" s="167" customFormat="1" ht="12" x14ac:dyDescent="0.2"/>
    <row r="212" s="167" customFormat="1" ht="12" x14ac:dyDescent="0.2"/>
    <row r="213" s="167" customFormat="1" ht="12" x14ac:dyDescent="0.2"/>
    <row r="214" s="167" customFormat="1" ht="12" x14ac:dyDescent="0.2"/>
    <row r="215" s="167" customFormat="1" ht="12" x14ac:dyDescent="0.2"/>
    <row r="216" s="167" customFormat="1" ht="12" x14ac:dyDescent="0.2"/>
    <row r="217" s="167" customFormat="1" ht="12" x14ac:dyDescent="0.2"/>
    <row r="218" s="167" customFormat="1" ht="12" x14ac:dyDescent="0.2"/>
    <row r="219" s="167" customFormat="1" ht="12" x14ac:dyDescent="0.2"/>
    <row r="220" s="167" customFormat="1" ht="12" x14ac:dyDescent="0.2"/>
    <row r="221" s="167" customFormat="1" ht="12" x14ac:dyDescent="0.2"/>
    <row r="222" s="167" customFormat="1" ht="12" x14ac:dyDescent="0.2"/>
    <row r="223" s="167" customFormat="1" ht="12" x14ac:dyDescent="0.2"/>
    <row r="224" s="167" customFormat="1" ht="12" x14ac:dyDescent="0.2"/>
    <row r="225" s="167" customFormat="1" ht="12" x14ac:dyDescent="0.2"/>
    <row r="226" s="167" customFormat="1" ht="12" x14ac:dyDescent="0.2"/>
    <row r="227" s="167" customFormat="1" ht="12" x14ac:dyDescent="0.2"/>
    <row r="228" s="167" customFormat="1" ht="12" x14ac:dyDescent="0.2"/>
    <row r="229" s="167" customFormat="1" ht="12" x14ac:dyDescent="0.2"/>
    <row r="230" s="167" customFormat="1" ht="12" x14ac:dyDescent="0.2"/>
    <row r="231" s="167" customFormat="1" ht="12" x14ac:dyDescent="0.2"/>
    <row r="232" s="167" customFormat="1" ht="12" x14ac:dyDescent="0.2"/>
    <row r="233" s="167" customFormat="1" ht="12" x14ac:dyDescent="0.2"/>
    <row r="234" s="167" customFormat="1" ht="12" x14ac:dyDescent="0.2"/>
    <row r="235" s="167" customFormat="1" ht="12" x14ac:dyDescent="0.2"/>
    <row r="236" s="167" customFormat="1" ht="12" x14ac:dyDescent="0.2"/>
    <row r="237" s="167" customFormat="1" ht="12" x14ac:dyDescent="0.2"/>
    <row r="238" s="167" customFormat="1" ht="12" x14ac:dyDescent="0.2"/>
    <row r="239" s="167" customFormat="1" ht="12" x14ac:dyDescent="0.2"/>
    <row r="240" s="167" customFormat="1" ht="12" x14ac:dyDescent="0.2"/>
    <row r="241" s="167" customFormat="1" ht="12" x14ac:dyDescent="0.2"/>
    <row r="242" s="167" customFormat="1" ht="12" x14ac:dyDescent="0.2"/>
    <row r="243" s="167" customFormat="1" ht="12" x14ac:dyDescent="0.2"/>
    <row r="244" s="167" customFormat="1" ht="12" x14ac:dyDescent="0.2"/>
    <row r="245" s="167" customFormat="1" ht="12" x14ac:dyDescent="0.2"/>
    <row r="246" s="167" customFormat="1" ht="12" x14ac:dyDescent="0.2"/>
    <row r="247" s="167" customFormat="1" ht="12" x14ac:dyDescent="0.2"/>
    <row r="248" s="167" customFormat="1" ht="12" x14ac:dyDescent="0.2"/>
    <row r="249" s="167" customFormat="1" ht="12" x14ac:dyDescent="0.2"/>
    <row r="250" s="167" customFormat="1" ht="12" x14ac:dyDescent="0.2"/>
    <row r="251" s="167" customFormat="1" ht="12" x14ac:dyDescent="0.2"/>
    <row r="252" s="167" customFormat="1" ht="12" x14ac:dyDescent="0.2"/>
    <row r="253" s="167" customFormat="1" ht="12" x14ac:dyDescent="0.2"/>
    <row r="254" s="167" customFormat="1" ht="12" x14ac:dyDescent="0.2"/>
    <row r="255" s="167" customFormat="1" ht="12" x14ac:dyDescent="0.2"/>
    <row r="256" s="167" customFormat="1" ht="12" x14ac:dyDescent="0.2"/>
    <row r="257" s="167" customFormat="1" ht="12" x14ac:dyDescent="0.2"/>
    <row r="258" s="167" customFormat="1" ht="12" x14ac:dyDescent="0.2"/>
    <row r="259" s="167" customFormat="1" ht="12" x14ac:dyDescent="0.2"/>
    <row r="260" s="167" customFormat="1" ht="12" x14ac:dyDescent="0.2"/>
    <row r="261" s="167" customFormat="1" ht="12" x14ac:dyDescent="0.2"/>
    <row r="262" s="167" customFormat="1" ht="12" x14ac:dyDescent="0.2"/>
    <row r="263" s="167" customFormat="1" ht="12" x14ac:dyDescent="0.2"/>
    <row r="264" s="167" customFormat="1" ht="12" x14ac:dyDescent="0.2"/>
    <row r="265" s="167" customFormat="1" ht="12" x14ac:dyDescent="0.2"/>
    <row r="266" s="167" customFormat="1" ht="12" x14ac:dyDescent="0.2"/>
    <row r="267" s="167" customFormat="1" ht="12" x14ac:dyDescent="0.2"/>
    <row r="268" s="167" customFormat="1" ht="12" x14ac:dyDescent="0.2"/>
    <row r="269" s="167" customFormat="1" ht="12" x14ac:dyDescent="0.2"/>
    <row r="270" s="167" customFormat="1" ht="12" x14ac:dyDescent="0.2"/>
    <row r="271" s="167" customFormat="1" ht="12" x14ac:dyDescent="0.2"/>
    <row r="272" s="167" customFormat="1" ht="12" x14ac:dyDescent="0.2"/>
    <row r="273" s="167" customFormat="1" ht="12" x14ac:dyDescent="0.2"/>
    <row r="274" s="167" customFormat="1" ht="12" x14ac:dyDescent="0.2"/>
    <row r="275" s="167" customFormat="1" ht="12" x14ac:dyDescent="0.2"/>
    <row r="276" s="167" customFormat="1" ht="12" x14ac:dyDescent="0.2"/>
    <row r="277" s="167" customFormat="1" ht="12" x14ac:dyDescent="0.2"/>
    <row r="278" s="167" customFormat="1" ht="12" x14ac:dyDescent="0.2"/>
    <row r="279" s="167" customFormat="1" ht="12" x14ac:dyDescent="0.2"/>
    <row r="280" s="167" customFormat="1" ht="12" x14ac:dyDescent="0.2"/>
    <row r="281" s="167" customFormat="1" ht="12" x14ac:dyDescent="0.2"/>
    <row r="282" s="167" customFormat="1" ht="12" x14ac:dyDescent="0.2"/>
    <row r="283" s="167" customFormat="1" ht="12" x14ac:dyDescent="0.2"/>
    <row r="284" s="167" customFormat="1" ht="12" x14ac:dyDescent="0.2"/>
    <row r="285" s="167" customFormat="1" ht="12" x14ac:dyDescent="0.2"/>
    <row r="286" s="167" customFormat="1" ht="12" x14ac:dyDescent="0.2"/>
    <row r="287" s="167" customFormat="1" ht="12" x14ac:dyDescent="0.2"/>
    <row r="288" s="167" customFormat="1" ht="12" x14ac:dyDescent="0.2"/>
    <row r="289" s="167" customFormat="1" ht="12" x14ac:dyDescent="0.2"/>
    <row r="290" s="167" customFormat="1" ht="12" x14ac:dyDescent="0.2"/>
    <row r="291" s="167" customFormat="1" ht="12" x14ac:dyDescent="0.2"/>
    <row r="292" s="167" customFormat="1" ht="12" x14ac:dyDescent="0.2"/>
    <row r="293" s="167" customFormat="1" ht="12" x14ac:dyDescent="0.2"/>
    <row r="294" s="167" customFormat="1" ht="12" x14ac:dyDescent="0.2"/>
    <row r="295" s="167" customFormat="1" ht="12" x14ac:dyDescent="0.2"/>
    <row r="296" s="167" customFormat="1" ht="12" x14ac:dyDescent="0.2"/>
    <row r="297" s="167" customFormat="1" ht="12" x14ac:dyDescent="0.2"/>
    <row r="298" s="167" customFormat="1" ht="12" x14ac:dyDescent="0.2"/>
    <row r="299" s="167" customFormat="1" ht="12" x14ac:dyDescent="0.2"/>
    <row r="300" s="167" customFormat="1" ht="12" x14ac:dyDescent="0.2"/>
    <row r="301" s="167" customFormat="1" ht="12" x14ac:dyDescent="0.2"/>
    <row r="302" s="167" customFormat="1" ht="12" x14ac:dyDescent="0.2"/>
    <row r="303" s="167" customFormat="1" ht="12" x14ac:dyDescent="0.2"/>
    <row r="304" s="167" customFormat="1" ht="12" x14ac:dyDescent="0.2"/>
    <row r="305" s="167" customFormat="1" ht="12" x14ac:dyDescent="0.2"/>
    <row r="306" s="167" customFormat="1" ht="12" x14ac:dyDescent="0.2"/>
    <row r="307" s="167" customFormat="1" ht="12" x14ac:dyDescent="0.2"/>
    <row r="308" s="167" customFormat="1" ht="12" x14ac:dyDescent="0.2"/>
    <row r="309" s="167" customFormat="1" ht="12" x14ac:dyDescent="0.2"/>
    <row r="310" s="167" customFormat="1" ht="12" x14ac:dyDescent="0.2"/>
    <row r="311" s="167" customFormat="1" ht="12" x14ac:dyDescent="0.2"/>
    <row r="312" s="167" customFormat="1" ht="12" x14ac:dyDescent="0.2"/>
    <row r="313" s="167" customFormat="1" ht="12" x14ac:dyDescent="0.2"/>
    <row r="314" s="167" customFormat="1" ht="12" x14ac:dyDescent="0.2"/>
    <row r="315" s="167" customFormat="1" ht="12" x14ac:dyDescent="0.2"/>
    <row r="316" s="167" customFormat="1" ht="12" x14ac:dyDescent="0.2"/>
    <row r="317" s="167" customFormat="1" ht="12" x14ac:dyDescent="0.2"/>
    <row r="318" s="167" customFormat="1" ht="12" x14ac:dyDescent="0.2"/>
    <row r="319" s="167" customFormat="1" ht="12" x14ac:dyDescent="0.2"/>
    <row r="320" s="167" customFormat="1" ht="12" x14ac:dyDescent="0.2"/>
    <row r="321" s="167" customFormat="1" ht="12" x14ac:dyDescent="0.2"/>
    <row r="322" s="167" customFormat="1" ht="12" x14ac:dyDescent="0.2"/>
    <row r="323" s="167" customFormat="1" ht="12" x14ac:dyDescent="0.2"/>
    <row r="324" s="167" customFormat="1" ht="12" x14ac:dyDescent="0.2"/>
    <row r="325" s="167" customFormat="1" ht="12" x14ac:dyDescent="0.2"/>
    <row r="326" s="167" customFormat="1" ht="12" x14ac:dyDescent="0.2"/>
    <row r="327" s="167" customFormat="1" ht="12" x14ac:dyDescent="0.2"/>
    <row r="328" s="167" customFormat="1" ht="12" x14ac:dyDescent="0.2"/>
    <row r="329" s="167" customFormat="1" ht="12" x14ac:dyDescent="0.2"/>
    <row r="330" s="167" customFormat="1" ht="12" x14ac:dyDescent="0.2"/>
    <row r="331" s="167" customFormat="1" ht="12" x14ac:dyDescent="0.2"/>
    <row r="332" s="167" customFormat="1" ht="12" x14ac:dyDescent="0.2"/>
    <row r="333" s="167" customFormat="1" ht="12" x14ac:dyDescent="0.2"/>
    <row r="334" s="167" customFormat="1" ht="12" x14ac:dyDescent="0.2"/>
    <row r="335" s="167" customFormat="1" ht="12" x14ac:dyDescent="0.2"/>
    <row r="336" s="167" customFormat="1" ht="12" x14ac:dyDescent="0.2"/>
    <row r="337" s="167" customFormat="1" ht="12" x14ac:dyDescent="0.2"/>
    <row r="338" s="167" customFormat="1" ht="12" x14ac:dyDescent="0.2"/>
    <row r="339" s="167" customFormat="1" ht="12" x14ac:dyDescent="0.2"/>
    <row r="340" s="167" customFormat="1" ht="12" x14ac:dyDescent="0.2"/>
    <row r="341" s="167" customFormat="1" ht="12" x14ac:dyDescent="0.2"/>
    <row r="342" s="167" customFormat="1" ht="12" x14ac:dyDescent="0.2"/>
    <row r="343" s="167" customFormat="1" ht="12" x14ac:dyDescent="0.2"/>
    <row r="344" s="167" customFormat="1" ht="12" x14ac:dyDescent="0.2"/>
    <row r="345" s="167" customFormat="1" ht="12" x14ac:dyDescent="0.2"/>
    <row r="346" s="167" customFormat="1" ht="12" x14ac:dyDescent="0.2"/>
    <row r="347" s="167" customFormat="1" ht="12" x14ac:dyDescent="0.2"/>
    <row r="348" s="167" customFormat="1" ht="12" x14ac:dyDescent="0.2"/>
    <row r="349" s="167" customFormat="1" ht="12" x14ac:dyDescent="0.2"/>
    <row r="350" s="167" customFormat="1" ht="12" x14ac:dyDescent="0.2"/>
    <row r="351" s="167" customFormat="1" ht="12" x14ac:dyDescent="0.2"/>
    <row r="352" s="167" customFormat="1" ht="12" x14ac:dyDescent="0.2"/>
    <row r="353" s="167" customFormat="1" ht="12" x14ac:dyDescent="0.2"/>
    <row r="354" s="167" customFormat="1" ht="12" x14ac:dyDescent="0.2"/>
    <row r="355" s="167" customFormat="1" ht="12" x14ac:dyDescent="0.2"/>
    <row r="356" s="167" customFormat="1" ht="12" x14ac:dyDescent="0.2"/>
    <row r="357" s="167" customFormat="1" ht="12" x14ac:dyDescent="0.2"/>
    <row r="358" s="167" customFormat="1" ht="12" x14ac:dyDescent="0.2"/>
    <row r="359" s="167" customFormat="1" ht="12" x14ac:dyDescent="0.2"/>
    <row r="360" s="167" customFormat="1" ht="12" x14ac:dyDescent="0.2"/>
    <row r="361" s="167" customFormat="1" ht="12" x14ac:dyDescent="0.2"/>
    <row r="362" s="167" customFormat="1" ht="12" x14ac:dyDescent="0.2"/>
    <row r="363" s="167" customFormat="1" ht="12" x14ac:dyDescent="0.2"/>
    <row r="364" s="167" customFormat="1" ht="12" x14ac:dyDescent="0.2"/>
    <row r="365" s="167" customFormat="1" ht="12" x14ac:dyDescent="0.2"/>
    <row r="366" s="167" customFormat="1" ht="12" x14ac:dyDescent="0.2"/>
    <row r="367" s="167" customFormat="1" ht="12" x14ac:dyDescent="0.2"/>
    <row r="368" s="167" customFormat="1" ht="12" x14ac:dyDescent="0.2"/>
    <row r="369" s="167" customFormat="1" ht="12" x14ac:dyDescent="0.2"/>
    <row r="370" s="167" customFormat="1" ht="12" x14ac:dyDescent="0.2"/>
    <row r="371" s="167" customFormat="1" ht="12" x14ac:dyDescent="0.2"/>
    <row r="372" s="167" customFormat="1" ht="12" x14ac:dyDescent="0.2"/>
    <row r="373" s="167" customFormat="1" ht="12" x14ac:dyDescent="0.2"/>
    <row r="374" s="167" customFormat="1" ht="12" x14ac:dyDescent="0.2"/>
    <row r="375" s="167" customFormat="1" ht="12" x14ac:dyDescent="0.2"/>
    <row r="376" s="167" customFormat="1" ht="12" x14ac:dyDescent="0.2"/>
    <row r="377" s="167" customFormat="1" ht="12" x14ac:dyDescent="0.2"/>
    <row r="378" s="167" customFormat="1" ht="12" x14ac:dyDescent="0.2"/>
    <row r="379" s="167" customFormat="1" ht="12" x14ac:dyDescent="0.2"/>
    <row r="380" s="167" customFormat="1" ht="12" x14ac:dyDescent="0.2"/>
    <row r="381" s="167" customFormat="1" ht="12" x14ac:dyDescent="0.2"/>
    <row r="382" s="167" customFormat="1" ht="12" x14ac:dyDescent="0.2"/>
    <row r="383" s="167" customFormat="1" ht="12" x14ac:dyDescent="0.2"/>
    <row r="384" s="167" customFormat="1" ht="12" x14ac:dyDescent="0.2"/>
    <row r="385" s="167" customFormat="1" ht="12" x14ac:dyDescent="0.2"/>
    <row r="386" s="167" customFormat="1" ht="12" x14ac:dyDescent="0.2"/>
    <row r="387" s="167" customFormat="1" ht="12" x14ac:dyDescent="0.2"/>
    <row r="388" s="167" customFormat="1" ht="12" x14ac:dyDescent="0.2"/>
    <row r="389" s="167" customFormat="1" ht="12" x14ac:dyDescent="0.2"/>
    <row r="390" s="167" customFormat="1" ht="12" x14ac:dyDescent="0.2"/>
    <row r="391" s="167" customFormat="1" ht="12" x14ac:dyDescent="0.2"/>
    <row r="392" s="167" customFormat="1" ht="12" x14ac:dyDescent="0.2"/>
    <row r="393" s="167" customFormat="1" ht="12" x14ac:dyDescent="0.2"/>
    <row r="394" s="167" customFormat="1" ht="12" x14ac:dyDescent="0.2"/>
    <row r="395" s="167" customFormat="1" ht="12" x14ac:dyDescent="0.2"/>
    <row r="396" s="167" customFormat="1" ht="12" x14ac:dyDescent="0.2"/>
    <row r="397" s="167" customFormat="1" ht="12" x14ac:dyDescent="0.2"/>
    <row r="398" s="167" customFormat="1" ht="12" x14ac:dyDescent="0.2"/>
    <row r="399" s="167" customFormat="1" ht="12" x14ac:dyDescent="0.2"/>
    <row r="400" s="167" customFormat="1" ht="12" x14ac:dyDescent="0.2"/>
    <row r="401" s="167" customFormat="1" ht="12" x14ac:dyDescent="0.2"/>
    <row r="402" s="167" customFormat="1" ht="12" x14ac:dyDescent="0.2"/>
    <row r="403" s="167" customFormat="1" ht="12" x14ac:dyDescent="0.2"/>
    <row r="404" s="167" customFormat="1" ht="12" x14ac:dyDescent="0.2"/>
    <row r="405" s="167" customFormat="1" ht="12" x14ac:dyDescent="0.2"/>
    <row r="406" s="167" customFormat="1" ht="12" x14ac:dyDescent="0.2"/>
    <row r="407" s="167" customFormat="1" ht="12" x14ac:dyDescent="0.2"/>
    <row r="408" s="167" customFormat="1" ht="12" x14ac:dyDescent="0.2"/>
    <row r="409" s="167" customFormat="1" ht="12" x14ac:dyDescent="0.2"/>
    <row r="410" s="167" customFormat="1" ht="12" x14ac:dyDescent="0.2"/>
    <row r="411" s="167" customFormat="1" ht="12" x14ac:dyDescent="0.2"/>
    <row r="412" s="167" customFormat="1" ht="12" x14ac:dyDescent="0.2"/>
    <row r="413" s="167" customFormat="1" ht="12" x14ac:dyDescent="0.2"/>
    <row r="414" s="167" customFormat="1" ht="12" x14ac:dyDescent="0.2"/>
    <row r="415" s="167" customFormat="1" ht="12" x14ac:dyDescent="0.2"/>
    <row r="416" s="167" customFormat="1" ht="12" x14ac:dyDescent="0.2"/>
    <row r="417" s="167" customFormat="1" ht="12" x14ac:dyDescent="0.2"/>
    <row r="418" s="167" customFormat="1" ht="12" x14ac:dyDescent="0.2"/>
    <row r="419" s="167" customFormat="1" ht="12" x14ac:dyDescent="0.2"/>
    <row r="420" s="167" customFormat="1" ht="12" x14ac:dyDescent="0.2"/>
    <row r="421" s="167" customFormat="1" ht="12" x14ac:dyDescent="0.2"/>
    <row r="422" s="167" customFormat="1" ht="12" x14ac:dyDescent="0.2"/>
    <row r="423" s="167" customFormat="1" ht="12" x14ac:dyDescent="0.2"/>
    <row r="424" s="167" customFormat="1" ht="12" x14ac:dyDescent="0.2"/>
    <row r="425" s="167" customFormat="1" ht="12" x14ac:dyDescent="0.2"/>
    <row r="426" s="167" customFormat="1" ht="12" x14ac:dyDescent="0.2"/>
    <row r="427" s="167" customFormat="1" ht="12" x14ac:dyDescent="0.2"/>
    <row r="428" s="167" customFormat="1" ht="12" x14ac:dyDescent="0.2"/>
    <row r="429" s="167" customFormat="1" ht="12" x14ac:dyDescent="0.2"/>
    <row r="430" s="167" customFormat="1" ht="12" x14ac:dyDescent="0.2"/>
    <row r="431" s="167" customFormat="1" ht="12" x14ac:dyDescent="0.2"/>
    <row r="432" s="167" customFormat="1" ht="12" x14ac:dyDescent="0.2"/>
    <row r="433" s="167" customFormat="1" ht="12" x14ac:dyDescent="0.2"/>
    <row r="434" s="167" customFormat="1" ht="12" x14ac:dyDescent="0.2"/>
    <row r="435" s="167" customFormat="1" ht="12" x14ac:dyDescent="0.2"/>
    <row r="436" s="167" customFormat="1" ht="12" x14ac:dyDescent="0.2"/>
    <row r="437" s="167" customFormat="1" ht="12" x14ac:dyDescent="0.2"/>
    <row r="438" s="167" customFormat="1" ht="12" x14ac:dyDescent="0.2"/>
    <row r="439" s="167" customFormat="1" ht="12" x14ac:dyDescent="0.2"/>
    <row r="440" s="167" customFormat="1" ht="12" x14ac:dyDescent="0.2"/>
    <row r="441" s="167" customFormat="1" ht="12" x14ac:dyDescent="0.2"/>
    <row r="442" s="167" customFormat="1" ht="12" x14ac:dyDescent="0.2"/>
    <row r="443" s="167" customFormat="1" ht="12" x14ac:dyDescent="0.2"/>
    <row r="444" s="167" customFormat="1" ht="12" x14ac:dyDescent="0.2"/>
    <row r="445" s="167" customFormat="1" ht="12" x14ac:dyDescent="0.2"/>
    <row r="446" s="167" customFormat="1" ht="12" x14ac:dyDescent="0.2"/>
    <row r="447" s="167" customFormat="1" ht="12" x14ac:dyDescent="0.2"/>
    <row r="448" s="167" customFormat="1" ht="12" x14ac:dyDescent="0.2"/>
    <row r="449" s="167" customFormat="1" ht="12" x14ac:dyDescent="0.2"/>
    <row r="450" s="167" customFormat="1" ht="12" x14ac:dyDescent="0.2"/>
    <row r="451" s="167" customFormat="1" ht="12" x14ac:dyDescent="0.2"/>
    <row r="452" s="167" customFormat="1" ht="12" x14ac:dyDescent="0.2"/>
    <row r="453" s="167" customFormat="1" ht="12" x14ac:dyDescent="0.2"/>
    <row r="454" s="167" customFormat="1" ht="12" x14ac:dyDescent="0.2"/>
    <row r="455" s="167" customFormat="1" ht="12" x14ac:dyDescent="0.2"/>
    <row r="456" s="167" customFormat="1" ht="12" x14ac:dyDescent="0.2"/>
    <row r="457" s="167" customFormat="1" ht="12" x14ac:dyDescent="0.2"/>
    <row r="458" s="167" customFormat="1" ht="12" x14ac:dyDescent="0.2"/>
    <row r="459" s="167" customFormat="1" ht="12" x14ac:dyDescent="0.2"/>
    <row r="460" s="167" customFormat="1" ht="12" x14ac:dyDescent="0.2"/>
    <row r="461" s="167" customFormat="1" ht="12" x14ac:dyDescent="0.2"/>
    <row r="462" s="167" customFormat="1" ht="12" x14ac:dyDescent="0.2"/>
    <row r="463" s="167" customFormat="1" ht="12" x14ac:dyDescent="0.2"/>
    <row r="464" s="167" customFormat="1" ht="12" x14ac:dyDescent="0.2"/>
    <row r="465" s="167" customFormat="1" ht="12" x14ac:dyDescent="0.2"/>
    <row r="466" s="167" customFormat="1" ht="12" x14ac:dyDescent="0.2"/>
    <row r="467" s="167" customFormat="1" ht="12" x14ac:dyDescent="0.2"/>
    <row r="468" s="167" customFormat="1" ht="12" x14ac:dyDescent="0.2"/>
    <row r="469" s="167" customFormat="1" ht="12" x14ac:dyDescent="0.2"/>
    <row r="470" s="167" customFormat="1" ht="12" x14ac:dyDescent="0.2"/>
    <row r="471" s="167" customFormat="1" ht="12" x14ac:dyDescent="0.2"/>
    <row r="472" s="167" customFormat="1" ht="12" x14ac:dyDescent="0.2"/>
    <row r="473" s="167" customFormat="1" ht="12" x14ac:dyDescent="0.2"/>
    <row r="474" s="167" customFormat="1" ht="12" x14ac:dyDescent="0.2"/>
    <row r="475" s="167" customFormat="1" ht="12" x14ac:dyDescent="0.2"/>
    <row r="476" s="167" customFormat="1" ht="12" x14ac:dyDescent="0.2"/>
    <row r="477" s="167" customFormat="1" ht="12" x14ac:dyDescent="0.2"/>
    <row r="478" s="167" customFormat="1" ht="12" x14ac:dyDescent="0.2"/>
    <row r="479" s="167" customFormat="1" ht="12" x14ac:dyDescent="0.2"/>
    <row r="480" s="167" customFormat="1" ht="12" x14ac:dyDescent="0.2"/>
    <row r="481" s="167" customFormat="1" ht="12" x14ac:dyDescent="0.2"/>
    <row r="482" s="167" customFormat="1" ht="12" x14ac:dyDescent="0.2"/>
    <row r="483" s="167" customFormat="1" ht="12" x14ac:dyDescent="0.2"/>
    <row r="484" s="167" customFormat="1" ht="12" x14ac:dyDescent="0.2"/>
    <row r="485" s="167" customFormat="1" ht="12" x14ac:dyDescent="0.2"/>
    <row r="486" s="167" customFormat="1" ht="12" x14ac:dyDescent="0.2"/>
    <row r="487" s="167" customFormat="1" ht="12" x14ac:dyDescent="0.2"/>
    <row r="488" s="167" customFormat="1" ht="12" x14ac:dyDescent="0.2"/>
    <row r="489" s="167" customFormat="1" ht="12" x14ac:dyDescent="0.2"/>
    <row r="490" s="167" customFormat="1" ht="12" x14ac:dyDescent="0.2"/>
    <row r="491" s="167" customFormat="1" ht="12" x14ac:dyDescent="0.2"/>
    <row r="492" s="167" customFormat="1" ht="12" x14ac:dyDescent="0.2"/>
    <row r="493" s="167" customFormat="1" ht="12" x14ac:dyDescent="0.2"/>
    <row r="494" s="167" customFormat="1" ht="12" x14ac:dyDescent="0.2"/>
    <row r="495" s="167" customFormat="1" ht="12" x14ac:dyDescent="0.2"/>
    <row r="496" s="167" customFormat="1" ht="12" x14ac:dyDescent="0.2"/>
    <row r="497" s="167" customFormat="1" ht="12" x14ac:dyDescent="0.2"/>
    <row r="498" s="167" customFormat="1" ht="12" x14ac:dyDescent="0.2"/>
    <row r="499" s="167" customFormat="1" ht="12" x14ac:dyDescent="0.2"/>
    <row r="500" s="167" customFormat="1" ht="12" x14ac:dyDescent="0.2"/>
    <row r="501" s="167" customFormat="1" ht="12" x14ac:dyDescent="0.2"/>
    <row r="502" s="167" customFormat="1" ht="12" x14ac:dyDescent="0.2"/>
    <row r="503" s="167" customFormat="1" ht="12" x14ac:dyDescent="0.2"/>
    <row r="504" s="167" customFormat="1" ht="12" x14ac:dyDescent="0.2"/>
    <row r="505" s="167" customFormat="1" ht="12" x14ac:dyDescent="0.2"/>
    <row r="506" s="167" customFormat="1" ht="12" x14ac:dyDescent="0.2"/>
    <row r="507" s="167" customFormat="1" ht="12" x14ac:dyDescent="0.2"/>
    <row r="508" s="167" customFormat="1" ht="12" x14ac:dyDescent="0.2"/>
    <row r="509" s="167" customFormat="1" ht="12" x14ac:dyDescent="0.2"/>
    <row r="510" s="167" customFormat="1" ht="12" x14ac:dyDescent="0.2"/>
    <row r="511" s="167" customFormat="1" ht="12" x14ac:dyDescent="0.2"/>
    <row r="512" s="167" customFormat="1" ht="12" x14ac:dyDescent="0.2"/>
    <row r="513" s="167" customFormat="1" ht="12" x14ac:dyDescent="0.2"/>
    <row r="514" s="167" customFormat="1" ht="12" x14ac:dyDescent="0.2"/>
    <row r="515" s="167" customFormat="1" ht="12" x14ac:dyDescent="0.2"/>
    <row r="516" s="167" customFormat="1" ht="12" x14ac:dyDescent="0.2"/>
    <row r="517" s="167" customFormat="1" ht="12" x14ac:dyDescent="0.2"/>
    <row r="518" s="167" customFormat="1" ht="12" x14ac:dyDescent="0.2"/>
    <row r="519" s="167" customFormat="1" ht="12" x14ac:dyDescent="0.2"/>
    <row r="520" s="167" customFormat="1" ht="12" x14ac:dyDescent="0.2"/>
    <row r="521" s="167" customFormat="1" ht="12" x14ac:dyDescent="0.2"/>
    <row r="522" s="167" customFormat="1" ht="12" x14ac:dyDescent="0.2"/>
    <row r="523" s="167" customFormat="1" ht="12" x14ac:dyDescent="0.2"/>
    <row r="524" s="167" customFormat="1" ht="12" x14ac:dyDescent="0.2"/>
    <row r="525" s="167" customFormat="1" ht="12" x14ac:dyDescent="0.2"/>
    <row r="526" s="167" customFormat="1" ht="12" x14ac:dyDescent="0.2"/>
    <row r="527" s="167" customFormat="1" ht="12" x14ac:dyDescent="0.2"/>
    <row r="528" s="167" customFormat="1" ht="12" x14ac:dyDescent="0.2"/>
    <row r="529" s="167" customFormat="1" ht="12" x14ac:dyDescent="0.2"/>
    <row r="530" s="167" customFormat="1" ht="12" x14ac:dyDescent="0.2"/>
    <row r="531" s="167" customFormat="1" ht="12" x14ac:dyDescent="0.2"/>
    <row r="532" s="167" customFormat="1" ht="12" x14ac:dyDescent="0.2"/>
    <row r="533" s="167" customFormat="1" ht="12" x14ac:dyDescent="0.2"/>
    <row r="534" s="167" customFormat="1" ht="12" x14ac:dyDescent="0.2"/>
    <row r="535" s="167" customFormat="1" ht="12" x14ac:dyDescent="0.2"/>
    <row r="536" s="167" customFormat="1" ht="12" x14ac:dyDescent="0.2"/>
    <row r="537" s="167" customFormat="1" ht="12" x14ac:dyDescent="0.2"/>
    <row r="538" s="167" customFormat="1" ht="12" x14ac:dyDescent="0.2"/>
    <row r="539" s="167" customFormat="1" ht="12" x14ac:dyDescent="0.2"/>
    <row r="540" s="167" customFormat="1" ht="12" x14ac:dyDescent="0.2"/>
    <row r="541" s="167" customFormat="1" ht="12" x14ac:dyDescent="0.2"/>
    <row r="542" s="167" customFormat="1" ht="12" x14ac:dyDescent="0.2"/>
    <row r="543" s="167" customFormat="1" ht="12" x14ac:dyDescent="0.2"/>
    <row r="544" s="167" customFormat="1" ht="12" x14ac:dyDescent="0.2"/>
    <row r="545" s="167" customFormat="1" ht="12" x14ac:dyDescent="0.2"/>
    <row r="546" s="167" customFormat="1" ht="12" x14ac:dyDescent="0.2"/>
    <row r="547" s="167" customFormat="1" ht="12" x14ac:dyDescent="0.2"/>
    <row r="548" s="167" customFormat="1" ht="12" x14ac:dyDescent="0.2"/>
    <row r="549" s="167" customFormat="1" ht="12" x14ac:dyDescent="0.2"/>
    <row r="550" s="167" customFormat="1" ht="12" x14ac:dyDescent="0.2"/>
    <row r="551" s="167" customFormat="1" ht="12" x14ac:dyDescent="0.2"/>
    <row r="552" s="167" customFormat="1" ht="12" x14ac:dyDescent="0.2"/>
    <row r="553" s="167" customFormat="1" ht="12" x14ac:dyDescent="0.2"/>
    <row r="554" s="167" customFormat="1" ht="12" x14ac:dyDescent="0.2"/>
    <row r="555" s="167" customFormat="1" ht="12" x14ac:dyDescent="0.2"/>
    <row r="556" s="167" customFormat="1" ht="12" x14ac:dyDescent="0.2"/>
    <row r="557" s="167" customFormat="1" ht="12" x14ac:dyDescent="0.2"/>
    <row r="558" s="167" customFormat="1" ht="12" x14ac:dyDescent="0.2"/>
    <row r="559" s="167" customFormat="1" ht="12" x14ac:dyDescent="0.2"/>
    <row r="560" s="167" customFormat="1" ht="12" x14ac:dyDescent="0.2"/>
    <row r="561" s="167" customFormat="1" ht="12" x14ac:dyDescent="0.2"/>
    <row r="562" s="167" customFormat="1" ht="12" x14ac:dyDescent="0.2"/>
    <row r="563" s="167" customFormat="1" ht="12" x14ac:dyDescent="0.2"/>
    <row r="564" s="167" customFormat="1" ht="12" x14ac:dyDescent="0.2"/>
    <row r="565" s="167" customFormat="1" ht="12" x14ac:dyDescent="0.2"/>
    <row r="566" s="167" customFormat="1" ht="12" x14ac:dyDescent="0.2"/>
    <row r="567" s="167" customFormat="1" ht="12" x14ac:dyDescent="0.2"/>
    <row r="568" s="167" customFormat="1" ht="12" x14ac:dyDescent="0.2"/>
    <row r="569" s="167" customFormat="1" ht="12" x14ac:dyDescent="0.2"/>
    <row r="570" s="167" customFormat="1" ht="12" x14ac:dyDescent="0.2"/>
    <row r="571" s="167" customFormat="1" ht="12" x14ac:dyDescent="0.2"/>
    <row r="572" s="167" customFormat="1" ht="12" x14ac:dyDescent="0.2"/>
    <row r="573" s="167" customFormat="1" ht="12" x14ac:dyDescent="0.2"/>
    <row r="574" s="167" customFormat="1" ht="12" x14ac:dyDescent="0.2"/>
    <row r="575" s="167" customFormat="1" ht="12" x14ac:dyDescent="0.2"/>
    <row r="576" s="167" customFormat="1" ht="12" x14ac:dyDescent="0.2"/>
    <row r="577" s="167" customFormat="1" ht="12" x14ac:dyDescent="0.2"/>
    <row r="578" s="167" customFormat="1" ht="12" x14ac:dyDescent="0.2"/>
    <row r="579" s="167" customFormat="1" ht="12" x14ac:dyDescent="0.2"/>
    <row r="580" s="167" customFormat="1" ht="12" x14ac:dyDescent="0.2"/>
    <row r="581" s="167" customFormat="1" ht="12" x14ac:dyDescent="0.2"/>
    <row r="582" s="167" customFormat="1" ht="12" x14ac:dyDescent="0.2"/>
    <row r="583" s="167" customFormat="1" ht="12" x14ac:dyDescent="0.2"/>
    <row r="584" s="167" customFormat="1" ht="12" x14ac:dyDescent="0.2"/>
    <row r="585" s="167" customFormat="1" ht="12" x14ac:dyDescent="0.2"/>
    <row r="586" s="167" customFormat="1" ht="12" x14ac:dyDescent="0.2"/>
    <row r="587" s="167" customFormat="1" ht="12" x14ac:dyDescent="0.2"/>
    <row r="588" s="167" customFormat="1" ht="12" x14ac:dyDescent="0.2"/>
    <row r="589" s="167" customFormat="1" ht="12" x14ac:dyDescent="0.2"/>
    <row r="590" s="167" customFormat="1" ht="12" x14ac:dyDescent="0.2"/>
    <row r="591" s="167" customFormat="1" ht="12" x14ac:dyDescent="0.2"/>
    <row r="592" s="167" customFormat="1" ht="12" x14ac:dyDescent="0.2"/>
    <row r="593" s="167" customFormat="1" ht="12" x14ac:dyDescent="0.2"/>
    <row r="594" s="167" customFormat="1" ht="12" x14ac:dyDescent="0.2"/>
    <row r="595" s="167" customFormat="1" ht="12" x14ac:dyDescent="0.2"/>
    <row r="596" s="167" customFormat="1" ht="12" x14ac:dyDescent="0.2"/>
    <row r="597" s="167" customFormat="1" ht="12" x14ac:dyDescent="0.2"/>
    <row r="598" s="167" customFormat="1" ht="12" x14ac:dyDescent="0.2"/>
    <row r="599" s="167" customFormat="1" ht="12" x14ac:dyDescent="0.2"/>
    <row r="600" s="167" customFormat="1" ht="12" x14ac:dyDescent="0.2"/>
    <row r="601" s="167" customFormat="1" ht="12" x14ac:dyDescent="0.2"/>
    <row r="602" s="167" customFormat="1" ht="12" x14ac:dyDescent="0.2"/>
    <row r="603" s="167" customFormat="1" ht="12" x14ac:dyDescent="0.2"/>
    <row r="604" s="167" customFormat="1" ht="12" x14ac:dyDescent="0.2"/>
    <row r="605" s="167" customFormat="1" ht="12" x14ac:dyDescent="0.2"/>
    <row r="606" s="167" customFormat="1" ht="12" x14ac:dyDescent="0.2"/>
    <row r="607" s="167" customFormat="1" ht="12" x14ac:dyDescent="0.2"/>
    <row r="608" s="167" customFormat="1" ht="12" x14ac:dyDescent="0.2"/>
    <row r="609" s="167" customFormat="1" ht="12" x14ac:dyDescent="0.2"/>
    <row r="610" s="167" customFormat="1" ht="12" x14ac:dyDescent="0.2"/>
    <row r="611" s="167" customFormat="1" ht="12" x14ac:dyDescent="0.2"/>
    <row r="612" s="167" customFormat="1" ht="12" x14ac:dyDescent="0.2"/>
    <row r="613" s="167" customFormat="1" ht="12" x14ac:dyDescent="0.2"/>
    <row r="614" s="167" customFormat="1" ht="12" x14ac:dyDescent="0.2"/>
    <row r="615" s="167" customFormat="1" ht="12" x14ac:dyDescent="0.2"/>
    <row r="616" s="167" customFormat="1" ht="12" x14ac:dyDescent="0.2"/>
    <row r="617" s="167" customFormat="1" ht="12" x14ac:dyDescent="0.2"/>
    <row r="618" s="167" customFormat="1" ht="12" x14ac:dyDescent="0.2"/>
    <row r="619" s="167" customFormat="1" ht="12" x14ac:dyDescent="0.2"/>
    <row r="620" s="167" customFormat="1" ht="12" x14ac:dyDescent="0.2"/>
    <row r="621" s="167" customFormat="1" ht="12" x14ac:dyDescent="0.2"/>
    <row r="622" s="167" customFormat="1" ht="12" x14ac:dyDescent="0.2"/>
    <row r="623" s="167" customFormat="1" ht="12" x14ac:dyDescent="0.2"/>
    <row r="624" s="167" customFormat="1" ht="12" x14ac:dyDescent="0.2"/>
    <row r="625" s="167" customFormat="1" ht="12" x14ac:dyDescent="0.2"/>
    <row r="626" s="167" customFormat="1" ht="12" x14ac:dyDescent="0.2"/>
    <row r="627" s="167" customFormat="1" ht="12" x14ac:dyDescent="0.2"/>
    <row r="628" s="167" customFormat="1" ht="12" x14ac:dyDescent="0.2"/>
    <row r="629" s="167" customFormat="1" ht="12" x14ac:dyDescent="0.2"/>
    <row r="630" s="167" customFormat="1" ht="12" x14ac:dyDescent="0.2"/>
    <row r="631" s="167" customFormat="1" ht="12" x14ac:dyDescent="0.2"/>
    <row r="632" s="167" customFormat="1" ht="12" x14ac:dyDescent="0.2"/>
    <row r="633" s="167" customFormat="1" ht="12" x14ac:dyDescent="0.2"/>
    <row r="634" s="167" customFormat="1" ht="12" x14ac:dyDescent="0.2"/>
    <row r="635" s="167" customFormat="1" ht="12" x14ac:dyDescent="0.2"/>
    <row r="636" s="167" customFormat="1" ht="12" x14ac:dyDescent="0.2"/>
    <row r="637" s="167" customFormat="1" ht="12" x14ac:dyDescent="0.2"/>
    <row r="638" s="167" customFormat="1" ht="12" x14ac:dyDescent="0.2"/>
    <row r="639" s="167" customFormat="1" ht="12" x14ac:dyDescent="0.2"/>
    <row r="640" s="167" customFormat="1" ht="12" x14ac:dyDescent="0.2"/>
    <row r="641" s="167" customFormat="1" ht="12" x14ac:dyDescent="0.2"/>
    <row r="642" s="167" customFormat="1" ht="12" x14ac:dyDescent="0.2"/>
    <row r="643" s="167" customFormat="1" ht="12" x14ac:dyDescent="0.2"/>
    <row r="644" s="167" customFormat="1" ht="12" x14ac:dyDescent="0.2"/>
    <row r="645" s="167" customFormat="1" ht="12" x14ac:dyDescent="0.2"/>
    <row r="646" s="167" customFormat="1" ht="12" x14ac:dyDescent="0.2"/>
    <row r="647" s="167" customFormat="1" ht="12" x14ac:dyDescent="0.2"/>
    <row r="648" s="167" customFormat="1" ht="12" x14ac:dyDescent="0.2"/>
    <row r="649" s="167" customFormat="1" ht="12" x14ac:dyDescent="0.2"/>
    <row r="650" s="167" customFormat="1" ht="12" x14ac:dyDescent="0.2"/>
    <row r="651" s="167" customFormat="1" ht="12" x14ac:dyDescent="0.2"/>
    <row r="652" s="167" customFormat="1" ht="12" x14ac:dyDescent="0.2"/>
    <row r="653" s="167" customFormat="1" ht="12" x14ac:dyDescent="0.2"/>
    <row r="654" s="167" customFormat="1" ht="12" x14ac:dyDescent="0.2"/>
    <row r="655" s="167" customFormat="1" ht="12" x14ac:dyDescent="0.2"/>
    <row r="656" s="167" customFormat="1" ht="12" x14ac:dyDescent="0.2"/>
    <row r="657" s="167" customFormat="1" ht="12" x14ac:dyDescent="0.2"/>
    <row r="658" s="167" customFormat="1" ht="12" x14ac:dyDescent="0.2"/>
    <row r="659" s="167" customFormat="1" ht="12" x14ac:dyDescent="0.2"/>
    <row r="660" s="167" customFormat="1" ht="12" x14ac:dyDescent="0.2"/>
    <row r="661" s="167" customFormat="1" ht="12" x14ac:dyDescent="0.2"/>
    <row r="662" s="167" customFormat="1" ht="12" x14ac:dyDescent="0.2"/>
    <row r="663" s="167" customFormat="1" ht="12" x14ac:dyDescent="0.2"/>
    <row r="664" s="167" customFormat="1" ht="12" x14ac:dyDescent="0.2"/>
    <row r="665" s="167" customFormat="1" ht="12" x14ac:dyDescent="0.2"/>
    <row r="666" s="167" customFormat="1" ht="12" x14ac:dyDescent="0.2"/>
    <row r="667" s="167" customFormat="1" ht="12" x14ac:dyDescent="0.2"/>
    <row r="668" s="167" customFormat="1" ht="12" x14ac:dyDescent="0.2"/>
    <row r="669" s="167" customFormat="1" ht="12" x14ac:dyDescent="0.2"/>
    <row r="670" s="167" customFormat="1" ht="12" x14ac:dyDescent="0.2"/>
    <row r="671" s="167" customFormat="1" ht="12" x14ac:dyDescent="0.2"/>
    <row r="672" s="167" customFormat="1" ht="12" x14ac:dyDescent="0.2"/>
    <row r="673" s="167" customFormat="1" ht="12" x14ac:dyDescent="0.2"/>
    <row r="674" s="167" customFormat="1" ht="12" x14ac:dyDescent="0.2"/>
    <row r="675" s="167" customFormat="1" ht="12" x14ac:dyDescent="0.2"/>
    <row r="676" s="167" customFormat="1" ht="12" x14ac:dyDescent="0.2"/>
    <row r="677" s="167" customFormat="1" ht="12" x14ac:dyDescent="0.2"/>
    <row r="678" s="167" customFormat="1" ht="12" x14ac:dyDescent="0.2"/>
    <row r="679" s="167" customFormat="1" ht="12" x14ac:dyDescent="0.2"/>
    <row r="680" s="167" customFormat="1" ht="12" x14ac:dyDescent="0.2"/>
    <row r="681" s="167" customFormat="1" ht="12" x14ac:dyDescent="0.2"/>
    <row r="682" s="167" customFormat="1" ht="12" x14ac:dyDescent="0.2"/>
    <row r="683" s="167" customFormat="1" ht="12" x14ac:dyDescent="0.2"/>
    <row r="684" s="167" customFormat="1" ht="12" x14ac:dyDescent="0.2"/>
    <row r="685" s="167" customFormat="1" ht="12" x14ac:dyDescent="0.2"/>
    <row r="686" s="167" customFormat="1" ht="12" x14ac:dyDescent="0.2"/>
    <row r="687" s="167" customFormat="1" ht="12" x14ac:dyDescent="0.2"/>
    <row r="688" s="167" customFormat="1" ht="12" x14ac:dyDescent="0.2"/>
    <row r="689" s="167" customFormat="1" ht="12" x14ac:dyDescent="0.2"/>
    <row r="690" s="167" customFormat="1" ht="12" x14ac:dyDescent="0.2"/>
    <row r="691" s="167" customFormat="1" ht="12" x14ac:dyDescent="0.2"/>
    <row r="692" s="167" customFormat="1" ht="12" x14ac:dyDescent="0.2"/>
    <row r="693" s="167" customFormat="1" ht="12" x14ac:dyDescent="0.2"/>
    <row r="694" s="167" customFormat="1" ht="12" x14ac:dyDescent="0.2"/>
    <row r="695" s="167" customFormat="1" ht="12" x14ac:dyDescent="0.2"/>
    <row r="696" s="167" customFormat="1" ht="12" x14ac:dyDescent="0.2"/>
    <row r="697" s="167" customFormat="1" ht="12" x14ac:dyDescent="0.2"/>
    <row r="698" s="167" customFormat="1" ht="12" x14ac:dyDescent="0.2"/>
    <row r="699" s="167" customFormat="1" ht="12" x14ac:dyDescent="0.2"/>
    <row r="700" s="167" customFormat="1" ht="12" x14ac:dyDescent="0.2"/>
    <row r="701" s="167" customFormat="1" ht="12" x14ac:dyDescent="0.2"/>
    <row r="702" s="167" customFormat="1" ht="12" x14ac:dyDescent="0.2"/>
    <row r="703" s="167" customFormat="1" ht="12" x14ac:dyDescent="0.2"/>
    <row r="704" s="167" customFormat="1" ht="12" x14ac:dyDescent="0.2"/>
    <row r="705" s="167" customFormat="1" ht="12" x14ac:dyDescent="0.2"/>
    <row r="706" s="167" customFormat="1" ht="12" x14ac:dyDescent="0.2"/>
    <row r="707" s="167" customFormat="1" ht="12" x14ac:dyDescent="0.2"/>
    <row r="708" s="167" customFormat="1" ht="12" x14ac:dyDescent="0.2"/>
    <row r="709" s="167" customFormat="1" ht="12" x14ac:dyDescent="0.2"/>
    <row r="710" s="167" customFormat="1" ht="12" x14ac:dyDescent="0.2"/>
    <row r="711" s="167" customFormat="1" ht="12" x14ac:dyDescent="0.2"/>
    <row r="712" s="167" customFormat="1" ht="12" x14ac:dyDescent="0.2"/>
    <row r="713" s="167" customFormat="1" ht="12" x14ac:dyDescent="0.2"/>
    <row r="714" s="167" customFormat="1" ht="12" x14ac:dyDescent="0.2"/>
    <row r="715" s="167" customFormat="1" ht="12" x14ac:dyDescent="0.2"/>
    <row r="716" s="167" customFormat="1" ht="12" x14ac:dyDescent="0.2"/>
    <row r="717" s="167" customFormat="1" ht="12" x14ac:dyDescent="0.2"/>
    <row r="718" s="167" customFormat="1" ht="12" x14ac:dyDescent="0.2"/>
    <row r="719" s="167" customFormat="1" ht="12" x14ac:dyDescent="0.2"/>
    <row r="720" s="167" customFormat="1" ht="12" x14ac:dyDescent="0.2"/>
    <row r="721" s="167" customFormat="1" ht="12" x14ac:dyDescent="0.2"/>
    <row r="722" s="167" customFormat="1" ht="12" x14ac:dyDescent="0.2"/>
    <row r="723" s="167" customFormat="1" ht="12" x14ac:dyDescent="0.2"/>
    <row r="724" s="167" customFormat="1" ht="12" x14ac:dyDescent="0.2"/>
    <row r="725" s="167" customFormat="1" ht="12" x14ac:dyDescent="0.2"/>
    <row r="726" s="167" customFormat="1" ht="12" x14ac:dyDescent="0.2"/>
    <row r="727" s="167" customFormat="1" ht="12" x14ac:dyDescent="0.2"/>
    <row r="728" s="167" customFormat="1" ht="12" x14ac:dyDescent="0.2"/>
    <row r="729" s="167" customFormat="1" ht="12" x14ac:dyDescent="0.2"/>
    <row r="730" s="167" customFormat="1" ht="12" x14ac:dyDescent="0.2"/>
    <row r="731" s="167" customFormat="1" ht="12" x14ac:dyDescent="0.2"/>
    <row r="732" s="167" customFormat="1" ht="12" x14ac:dyDescent="0.2"/>
    <row r="733" s="167" customFormat="1" ht="12" x14ac:dyDescent="0.2"/>
    <row r="734" s="167" customFormat="1" ht="12" x14ac:dyDescent="0.2"/>
    <row r="735" s="167" customFormat="1" ht="12" x14ac:dyDescent="0.2"/>
    <row r="736" s="167" customFormat="1" ht="12" x14ac:dyDescent="0.2"/>
    <row r="737" s="167" customFormat="1" ht="12" x14ac:dyDescent="0.2"/>
    <row r="738" s="167" customFormat="1" ht="12" x14ac:dyDescent="0.2"/>
    <row r="739" s="167" customFormat="1" ht="12" x14ac:dyDescent="0.2"/>
    <row r="740" s="167" customFormat="1" ht="12" x14ac:dyDescent="0.2"/>
    <row r="741" s="167" customFormat="1" ht="12" x14ac:dyDescent="0.2"/>
    <row r="742" s="167" customFormat="1" ht="12" x14ac:dyDescent="0.2"/>
    <row r="743" s="167" customFormat="1" ht="12" x14ac:dyDescent="0.2"/>
    <row r="744" s="167" customFormat="1" ht="12" x14ac:dyDescent="0.2"/>
    <row r="745" s="167" customFormat="1" ht="12" x14ac:dyDescent="0.2"/>
    <row r="746" s="167" customFormat="1" ht="12" x14ac:dyDescent="0.2"/>
    <row r="747" s="167" customFormat="1" ht="12" x14ac:dyDescent="0.2"/>
    <row r="748" s="167" customFormat="1" ht="12" x14ac:dyDescent="0.2"/>
    <row r="749" s="167" customFormat="1" ht="12" x14ac:dyDescent="0.2"/>
    <row r="750" s="167" customFormat="1" ht="12" x14ac:dyDescent="0.2"/>
    <row r="751" s="167" customFormat="1" ht="12" x14ac:dyDescent="0.2"/>
    <row r="752" s="167" customFormat="1" ht="12" x14ac:dyDescent="0.2"/>
    <row r="753" s="167" customFormat="1" ht="12" x14ac:dyDescent="0.2"/>
    <row r="754" s="167" customFormat="1" ht="12" x14ac:dyDescent="0.2"/>
    <row r="755" s="167" customFormat="1" ht="12" x14ac:dyDescent="0.2"/>
    <row r="756" s="167" customFormat="1" ht="12" x14ac:dyDescent="0.2"/>
    <row r="757" s="167" customFormat="1" ht="12" x14ac:dyDescent="0.2"/>
    <row r="758" s="167" customFormat="1" ht="12" x14ac:dyDescent="0.2"/>
    <row r="759" s="167" customFormat="1" ht="12" x14ac:dyDescent="0.2"/>
    <row r="760" s="167" customFormat="1" ht="12" x14ac:dyDescent="0.2"/>
    <row r="761" s="167" customFormat="1" ht="12" x14ac:dyDescent="0.2"/>
    <row r="762" s="167" customFormat="1" ht="12" x14ac:dyDescent="0.2"/>
    <row r="763" s="167" customFormat="1" ht="12" x14ac:dyDescent="0.2"/>
    <row r="764" s="167" customFormat="1" ht="12" x14ac:dyDescent="0.2"/>
    <row r="765" s="167" customFormat="1" ht="12" x14ac:dyDescent="0.2"/>
    <row r="766" s="167" customFormat="1" ht="12" x14ac:dyDescent="0.2"/>
    <row r="767" s="167" customFormat="1" ht="12" x14ac:dyDescent="0.2"/>
    <row r="768" s="167" customFormat="1" ht="12" x14ac:dyDescent="0.2"/>
    <row r="769" s="167" customFormat="1" ht="12" x14ac:dyDescent="0.2"/>
    <row r="770" s="167" customFormat="1" ht="12" x14ac:dyDescent="0.2"/>
    <row r="771" s="167" customFormat="1" ht="12" x14ac:dyDescent="0.2"/>
    <row r="772" s="167" customFormat="1" ht="12" x14ac:dyDescent="0.2"/>
    <row r="773" s="167" customFormat="1" ht="12" x14ac:dyDescent="0.2"/>
    <row r="774" s="167" customFormat="1" ht="12" x14ac:dyDescent="0.2"/>
    <row r="775" s="167" customFormat="1" ht="12" x14ac:dyDescent="0.2"/>
    <row r="776" s="167" customFormat="1" ht="12" x14ac:dyDescent="0.2"/>
    <row r="777" s="167" customFormat="1" ht="12" x14ac:dyDescent="0.2"/>
    <row r="778" s="167" customFormat="1" ht="12" x14ac:dyDescent="0.2"/>
    <row r="779" s="167" customFormat="1" ht="12" x14ac:dyDescent="0.2"/>
    <row r="780" s="167" customFormat="1" ht="12" x14ac:dyDescent="0.2"/>
    <row r="781" s="167" customFormat="1" ht="12" x14ac:dyDescent="0.2"/>
    <row r="782" s="167" customFormat="1" ht="12" x14ac:dyDescent="0.2"/>
    <row r="783" s="167" customFormat="1" ht="12" x14ac:dyDescent="0.2"/>
    <row r="784" s="167" customFormat="1" ht="12" x14ac:dyDescent="0.2"/>
    <row r="785" s="167" customFormat="1" ht="12" x14ac:dyDescent="0.2"/>
    <row r="786" s="167" customFormat="1" ht="12" x14ac:dyDescent="0.2"/>
    <row r="787" s="167" customFormat="1" ht="12" x14ac:dyDescent="0.2"/>
    <row r="788" s="167" customFormat="1" ht="12" x14ac:dyDescent="0.2"/>
    <row r="789" s="167" customFormat="1" ht="12" x14ac:dyDescent="0.2"/>
    <row r="790" s="167" customFormat="1" ht="12" x14ac:dyDescent="0.2"/>
    <row r="791" s="167" customFormat="1" ht="12" x14ac:dyDescent="0.2"/>
    <row r="792" s="167" customFormat="1" ht="12" x14ac:dyDescent="0.2"/>
    <row r="793" s="167" customFormat="1" ht="12" x14ac:dyDescent="0.2"/>
    <row r="794" s="167" customFormat="1" ht="12" x14ac:dyDescent="0.2"/>
    <row r="795" s="167" customFormat="1" ht="12" x14ac:dyDescent="0.2"/>
    <row r="796" s="167" customFormat="1" ht="12" x14ac:dyDescent="0.2"/>
    <row r="797" s="167" customFormat="1" ht="12" x14ac:dyDescent="0.2"/>
    <row r="798" s="167" customFormat="1" ht="12" x14ac:dyDescent="0.2"/>
    <row r="799" s="167" customFormat="1" ht="12" x14ac:dyDescent="0.2"/>
    <row r="800" s="167" customFormat="1" ht="12" x14ac:dyDescent="0.2"/>
    <row r="801" s="167" customFormat="1" ht="12" x14ac:dyDescent="0.2"/>
    <row r="802" s="167" customFormat="1" ht="12" x14ac:dyDescent="0.2"/>
    <row r="803" s="167" customFormat="1" ht="12" x14ac:dyDescent="0.2"/>
    <row r="804" s="167" customFormat="1" ht="12" x14ac:dyDescent="0.2"/>
    <row r="805" s="167" customFormat="1" ht="12" x14ac:dyDescent="0.2"/>
    <row r="806" s="167" customFormat="1" ht="12" x14ac:dyDescent="0.2"/>
    <row r="807" s="167" customFormat="1" ht="12" x14ac:dyDescent="0.2"/>
    <row r="808" s="167" customFormat="1" ht="12" x14ac:dyDescent="0.2"/>
    <row r="809" s="167" customFormat="1" ht="12" x14ac:dyDescent="0.2"/>
    <row r="810" s="167" customFormat="1" ht="12" x14ac:dyDescent="0.2"/>
    <row r="811" s="167" customFormat="1" ht="12" x14ac:dyDescent="0.2"/>
    <row r="812" s="167" customFormat="1" ht="12" x14ac:dyDescent="0.2"/>
    <row r="813" s="167" customFormat="1" ht="12" x14ac:dyDescent="0.2"/>
    <row r="814" s="167" customFormat="1" ht="12" x14ac:dyDescent="0.2"/>
    <row r="815" s="167" customFormat="1" ht="12" x14ac:dyDescent="0.2"/>
    <row r="816" s="167" customFormat="1" ht="12" x14ac:dyDescent="0.2"/>
    <row r="817" s="167" customFormat="1" ht="12" x14ac:dyDescent="0.2"/>
    <row r="818" s="167" customFormat="1" ht="12" x14ac:dyDescent="0.2"/>
    <row r="819" s="167" customFormat="1" ht="12" x14ac:dyDescent="0.2"/>
    <row r="820" s="167" customFormat="1" ht="12" x14ac:dyDescent="0.2"/>
    <row r="821" s="167" customFormat="1" ht="12" x14ac:dyDescent="0.2"/>
    <row r="822" s="167" customFormat="1" ht="12" x14ac:dyDescent="0.2"/>
    <row r="823" s="167" customFormat="1" ht="12" x14ac:dyDescent="0.2"/>
    <row r="824" s="167" customFormat="1" ht="12" x14ac:dyDescent="0.2"/>
    <row r="825" s="167" customFormat="1" ht="12" x14ac:dyDescent="0.2"/>
    <row r="826" s="167" customFormat="1" ht="12" x14ac:dyDescent="0.2"/>
    <row r="827" s="167" customFormat="1" ht="12" x14ac:dyDescent="0.2"/>
    <row r="828" s="167" customFormat="1" ht="12" x14ac:dyDescent="0.2"/>
    <row r="829" s="167" customFormat="1" ht="12" x14ac:dyDescent="0.2"/>
    <row r="830" s="167" customFormat="1" ht="12" x14ac:dyDescent="0.2"/>
    <row r="831" s="167" customFormat="1" ht="12" x14ac:dyDescent="0.2"/>
    <row r="832" s="167" customFormat="1" ht="12" x14ac:dyDescent="0.2"/>
    <row r="833" s="167" customFormat="1" ht="12" x14ac:dyDescent="0.2"/>
    <row r="834" s="167" customFormat="1" ht="12" x14ac:dyDescent="0.2"/>
    <row r="835" s="167" customFormat="1" ht="12" x14ac:dyDescent="0.2"/>
    <row r="836" s="167" customFormat="1" ht="12" x14ac:dyDescent="0.2"/>
    <row r="837" s="167" customFormat="1" ht="12" x14ac:dyDescent="0.2"/>
    <row r="838" s="167" customFormat="1" ht="12" x14ac:dyDescent="0.2"/>
    <row r="839" s="167" customFormat="1" ht="12" x14ac:dyDescent="0.2"/>
    <row r="840" s="167" customFormat="1" ht="12" x14ac:dyDescent="0.2"/>
    <row r="841" s="167" customFormat="1" ht="12" x14ac:dyDescent="0.2"/>
    <row r="842" s="167" customFormat="1" ht="12" x14ac:dyDescent="0.2"/>
    <row r="843" s="167" customFormat="1" ht="12" x14ac:dyDescent="0.2"/>
    <row r="844" s="167" customFormat="1" ht="12" x14ac:dyDescent="0.2"/>
    <row r="845" s="167" customFormat="1" ht="12" x14ac:dyDescent="0.2"/>
    <row r="846" s="167" customFormat="1" ht="12" x14ac:dyDescent="0.2"/>
    <row r="847" s="167" customFormat="1" ht="12" x14ac:dyDescent="0.2"/>
    <row r="848" s="167" customFormat="1" ht="12" x14ac:dyDescent="0.2"/>
    <row r="849" s="167" customFormat="1" ht="12" x14ac:dyDescent="0.2"/>
    <row r="850" s="167" customFormat="1" ht="12" x14ac:dyDescent="0.2"/>
    <row r="851" s="167" customFormat="1" ht="12" x14ac:dyDescent="0.2"/>
    <row r="852" s="167" customFormat="1" ht="12" x14ac:dyDescent="0.2"/>
    <row r="853" s="167" customFormat="1" ht="12" x14ac:dyDescent="0.2"/>
    <row r="854" s="167" customFormat="1" ht="12" x14ac:dyDescent="0.2"/>
    <row r="855" s="167" customFormat="1" ht="12" x14ac:dyDescent="0.2"/>
    <row r="856" s="167" customFormat="1" ht="12" x14ac:dyDescent="0.2"/>
    <row r="857" s="167" customFormat="1" ht="12" x14ac:dyDescent="0.2"/>
    <row r="858" s="167" customFormat="1" ht="12" x14ac:dyDescent="0.2"/>
    <row r="859" s="167" customFormat="1" ht="12" x14ac:dyDescent="0.2"/>
    <row r="860" s="167" customFormat="1" ht="12" x14ac:dyDescent="0.2"/>
    <row r="861" s="167" customFormat="1" ht="12" x14ac:dyDescent="0.2"/>
    <row r="862" s="167" customFormat="1" ht="12" x14ac:dyDescent="0.2"/>
    <row r="863" s="167" customFormat="1" ht="12" x14ac:dyDescent="0.2"/>
    <row r="864" s="167" customFormat="1" ht="12" x14ac:dyDescent="0.2"/>
    <row r="865" s="167" customFormat="1" ht="12" x14ac:dyDescent="0.2"/>
    <row r="866" s="167" customFormat="1" ht="12" x14ac:dyDescent="0.2"/>
    <row r="867" s="167" customFormat="1" ht="12" x14ac:dyDescent="0.2"/>
    <row r="868" s="167" customFormat="1" ht="12" x14ac:dyDescent="0.2"/>
    <row r="869" s="167" customFormat="1" ht="12" x14ac:dyDescent="0.2"/>
    <row r="870" s="167" customFormat="1" ht="12" x14ac:dyDescent="0.2"/>
    <row r="871" s="167" customFormat="1" ht="12" x14ac:dyDescent="0.2"/>
    <row r="872" s="167" customFormat="1" ht="12" x14ac:dyDescent="0.2"/>
    <row r="873" s="167" customFormat="1" ht="12" x14ac:dyDescent="0.2"/>
    <row r="874" s="167" customFormat="1" ht="12" x14ac:dyDescent="0.2"/>
    <row r="875" s="167" customFormat="1" ht="12" x14ac:dyDescent="0.2"/>
    <row r="876" s="167" customFormat="1" ht="12" x14ac:dyDescent="0.2"/>
    <row r="877" s="167" customFormat="1" ht="12" x14ac:dyDescent="0.2"/>
    <row r="878" s="167" customFormat="1" ht="12" x14ac:dyDescent="0.2"/>
    <row r="879" s="167" customFormat="1" ht="12" x14ac:dyDescent="0.2"/>
    <row r="880" s="167" customFormat="1" ht="12" x14ac:dyDescent="0.2"/>
    <row r="881" s="167" customFormat="1" ht="12" x14ac:dyDescent="0.2"/>
    <row r="882" s="167" customFormat="1" ht="12" x14ac:dyDescent="0.2"/>
    <row r="883" s="167" customFormat="1" ht="12" x14ac:dyDescent="0.2"/>
    <row r="884" s="167" customFormat="1" ht="12" x14ac:dyDescent="0.2"/>
    <row r="885" s="167" customFormat="1" ht="12" x14ac:dyDescent="0.2"/>
    <row r="886" s="167" customFormat="1" ht="12" x14ac:dyDescent="0.2"/>
    <row r="887" s="167" customFormat="1" ht="12" x14ac:dyDescent="0.2"/>
    <row r="888" s="167" customFormat="1" ht="12" x14ac:dyDescent="0.2"/>
    <row r="889" s="167" customFormat="1" ht="12" x14ac:dyDescent="0.2"/>
    <row r="890" s="167" customFormat="1" ht="12" x14ac:dyDescent="0.2"/>
    <row r="891" s="167" customFormat="1" ht="12" x14ac:dyDescent="0.2"/>
    <row r="892" s="167" customFormat="1" ht="12" x14ac:dyDescent="0.2"/>
    <row r="893" s="167" customFormat="1" ht="12" x14ac:dyDescent="0.2"/>
    <row r="894" s="167" customFormat="1" ht="12" x14ac:dyDescent="0.2"/>
    <row r="895" s="167" customFormat="1" ht="12" x14ac:dyDescent="0.2"/>
    <row r="896" s="167" customFormat="1" ht="12" x14ac:dyDescent="0.2"/>
    <row r="897" s="167" customFormat="1" ht="12" x14ac:dyDescent="0.2"/>
    <row r="898" s="167" customFormat="1" ht="12" x14ac:dyDescent="0.2"/>
    <row r="899" s="167" customFormat="1" ht="12" x14ac:dyDescent="0.2"/>
    <row r="900" s="167" customFormat="1" ht="12" x14ac:dyDescent="0.2"/>
    <row r="901" s="167" customFormat="1" ht="12" x14ac:dyDescent="0.2"/>
    <row r="902" s="167" customFormat="1" ht="12" x14ac:dyDescent="0.2"/>
    <row r="903" s="167" customFormat="1" ht="12" x14ac:dyDescent="0.2"/>
    <row r="904" s="167" customFormat="1" ht="12" x14ac:dyDescent="0.2"/>
    <row r="905" s="167" customFormat="1" ht="12" x14ac:dyDescent="0.2"/>
    <row r="906" s="167" customFormat="1" ht="12" x14ac:dyDescent="0.2"/>
    <row r="907" s="167" customFormat="1" ht="12" x14ac:dyDescent="0.2"/>
    <row r="908" s="167" customFormat="1" ht="12" x14ac:dyDescent="0.2"/>
    <row r="909" s="167" customFormat="1" ht="12" x14ac:dyDescent="0.2"/>
    <row r="910" s="167" customFormat="1" ht="12" x14ac:dyDescent="0.2"/>
    <row r="911" s="167" customFormat="1" ht="12" x14ac:dyDescent="0.2"/>
    <row r="912" s="167" customFormat="1" ht="12" x14ac:dyDescent="0.2"/>
    <row r="913" s="167" customFormat="1" ht="12" x14ac:dyDescent="0.2"/>
    <row r="914" s="167" customFormat="1" ht="12" x14ac:dyDescent="0.2"/>
    <row r="915" s="167" customFormat="1" ht="12" x14ac:dyDescent="0.2"/>
    <row r="916" s="167" customFormat="1" ht="12" x14ac:dyDescent="0.2"/>
    <row r="917" s="167" customFormat="1" ht="12" x14ac:dyDescent="0.2"/>
    <row r="918" s="167" customFormat="1" ht="12" x14ac:dyDescent="0.2"/>
    <row r="919" s="167" customFormat="1" ht="12" x14ac:dyDescent="0.2"/>
    <row r="920" s="167" customFormat="1" ht="12" x14ac:dyDescent="0.2"/>
    <row r="921" s="167" customFormat="1" ht="12" x14ac:dyDescent="0.2"/>
    <row r="922" s="167" customFormat="1" ht="12" x14ac:dyDescent="0.2"/>
    <row r="923" s="167" customFormat="1" ht="12" x14ac:dyDescent="0.2"/>
    <row r="924" s="167" customFormat="1" ht="12" x14ac:dyDescent="0.2"/>
    <row r="925" s="167" customFormat="1" ht="12" x14ac:dyDescent="0.2"/>
    <row r="926" s="167" customFormat="1" ht="12" x14ac:dyDescent="0.2"/>
    <row r="927" s="167" customFormat="1" ht="12" x14ac:dyDescent="0.2"/>
    <row r="928" s="167" customFormat="1" ht="12" x14ac:dyDescent="0.2"/>
    <row r="929" s="167" customFormat="1" ht="12" x14ac:dyDescent="0.2"/>
    <row r="930" s="167" customFormat="1" ht="12" x14ac:dyDescent="0.2"/>
    <row r="931" s="167" customFormat="1" ht="12" x14ac:dyDescent="0.2"/>
    <row r="932" s="167" customFormat="1" ht="12" x14ac:dyDescent="0.2"/>
    <row r="933" s="167" customFormat="1" ht="12" x14ac:dyDescent="0.2"/>
    <row r="934" s="167" customFormat="1" ht="12" x14ac:dyDescent="0.2"/>
    <row r="935" s="167" customFormat="1" ht="12" x14ac:dyDescent="0.2"/>
    <row r="936" s="167" customFormat="1" ht="12" x14ac:dyDescent="0.2"/>
    <row r="937" s="167" customFormat="1" ht="12" x14ac:dyDescent="0.2"/>
    <row r="938" s="167" customFormat="1" ht="12" x14ac:dyDescent="0.2"/>
    <row r="939" s="167" customFormat="1" ht="12" x14ac:dyDescent="0.2"/>
    <row r="940" s="167" customFormat="1" ht="12" x14ac:dyDescent="0.2"/>
    <row r="941" s="167" customFormat="1" ht="12" x14ac:dyDescent="0.2"/>
    <row r="942" s="167" customFormat="1" ht="12" x14ac:dyDescent="0.2"/>
    <row r="943" s="167" customFormat="1" ht="12" x14ac:dyDescent="0.2"/>
    <row r="944" s="167" customFormat="1" ht="12" x14ac:dyDescent="0.2"/>
    <row r="945" s="167" customFormat="1" ht="12" x14ac:dyDescent="0.2"/>
    <row r="946" s="167" customFormat="1" ht="12" x14ac:dyDescent="0.2"/>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1D5B-3B5F-48B1-A332-22C4C96D9182}">
  <sheetPr>
    <pageSetUpPr fitToPage="1"/>
  </sheetPr>
  <dimension ref="A1:D947"/>
  <sheetViews>
    <sheetView zoomScaleNormal="100" workbookViewId="0">
      <selection activeCell="G7" sqref="G7"/>
    </sheetView>
  </sheetViews>
  <sheetFormatPr defaultColWidth="12.5703125" defaultRowHeight="12.75" x14ac:dyDescent="0.2"/>
  <cols>
    <col min="1" max="1" width="53.140625" style="11" bestFit="1" customWidth="1"/>
    <col min="2" max="2" width="15.5703125" style="11" customWidth="1"/>
    <col min="3" max="16384" width="12.5703125" style="11"/>
  </cols>
  <sheetData>
    <row r="1" spans="1:4" s="26" customFormat="1" ht="24" customHeight="1" x14ac:dyDescent="0.2">
      <c r="A1" s="16" t="str">
        <f>'B-2 Australian sales'!A1</f>
        <v>INSERT COMPANY NAME</v>
      </c>
    </row>
    <row r="2" spans="1:4" s="26" customFormat="1" ht="21" customHeight="1" x14ac:dyDescent="0.2">
      <c r="A2" s="19" t="s">
        <v>586</v>
      </c>
    </row>
    <row r="3" spans="1:4" s="26" customFormat="1" ht="21" customHeight="1" thickBot="1" x14ac:dyDescent="0.25">
      <c r="A3" s="19"/>
    </row>
    <row r="4" spans="1:4" s="61" customFormat="1" ht="36.75" thickBot="1" x14ac:dyDescent="0.25">
      <c r="A4" s="272" t="s">
        <v>147</v>
      </c>
      <c r="B4" s="273" t="s">
        <v>256</v>
      </c>
      <c r="C4" s="274" t="s">
        <v>257</v>
      </c>
      <c r="D4" s="275" t="s">
        <v>151</v>
      </c>
    </row>
    <row r="5" spans="1:4" s="61" customFormat="1" ht="12" x14ac:dyDescent="0.2">
      <c r="A5" s="151" t="s">
        <v>258</v>
      </c>
      <c r="B5" s="152">
        <f>SUM(B6:B10)</f>
        <v>0</v>
      </c>
      <c r="C5" s="304"/>
      <c r="D5" s="307"/>
    </row>
    <row r="6" spans="1:4" s="61" customFormat="1" ht="12" x14ac:dyDescent="0.2">
      <c r="A6" s="153" t="s">
        <v>259</v>
      </c>
      <c r="B6" s="154"/>
      <c r="C6" s="305"/>
      <c r="D6" s="308"/>
    </row>
    <row r="7" spans="1:4" s="61" customFormat="1" ht="12" x14ac:dyDescent="0.2">
      <c r="A7" s="153" t="s">
        <v>260</v>
      </c>
      <c r="B7" s="154"/>
      <c r="C7" s="305"/>
      <c r="D7" s="308"/>
    </row>
    <row r="8" spans="1:4" s="61" customFormat="1" ht="12" x14ac:dyDescent="0.2">
      <c r="A8" s="153" t="s">
        <v>261</v>
      </c>
      <c r="B8" s="154"/>
      <c r="C8" s="305"/>
      <c r="D8" s="308"/>
    </row>
    <row r="9" spans="1:4" s="61" customFormat="1" ht="12" x14ac:dyDescent="0.2">
      <c r="A9" s="153" t="s">
        <v>262</v>
      </c>
      <c r="B9" s="154"/>
      <c r="C9" s="305"/>
      <c r="D9" s="308"/>
    </row>
    <row r="10" spans="1:4" s="61" customFormat="1" thickBot="1" x14ac:dyDescent="0.25">
      <c r="A10" s="155" t="s">
        <v>263</v>
      </c>
      <c r="B10" s="156"/>
      <c r="C10" s="305"/>
      <c r="D10" s="308"/>
    </row>
    <row r="11" spans="1:4" s="61" customFormat="1" thickBot="1" x14ac:dyDescent="0.25">
      <c r="A11" s="157" t="s">
        <v>264</v>
      </c>
      <c r="B11" s="158">
        <f>B5-B12</f>
        <v>0</v>
      </c>
      <c r="C11" s="306"/>
      <c r="D11" s="309"/>
    </row>
    <row r="12" spans="1:4" s="61" customFormat="1" ht="12" x14ac:dyDescent="0.2">
      <c r="A12" s="159" t="s">
        <v>265</v>
      </c>
      <c r="B12" s="160">
        <f>SUM(B13:B17)</f>
        <v>0</v>
      </c>
      <c r="C12" s="161">
        <f>SUM(C13:C17)</f>
        <v>0</v>
      </c>
      <c r="D12" s="75"/>
    </row>
    <row r="13" spans="1:4" s="61" customFormat="1" ht="12" x14ac:dyDescent="0.2">
      <c r="A13" s="153" t="s">
        <v>259</v>
      </c>
      <c r="B13" s="154"/>
      <c r="C13" s="162"/>
      <c r="D13" s="131"/>
    </row>
    <row r="14" spans="1:4" s="61" customFormat="1" ht="12" x14ac:dyDescent="0.2">
      <c r="A14" s="153" t="s">
        <v>260</v>
      </c>
      <c r="B14" s="154"/>
      <c r="C14" s="162"/>
      <c r="D14" s="131"/>
    </row>
    <row r="15" spans="1:4" s="61" customFormat="1" ht="12" x14ac:dyDescent="0.2">
      <c r="A15" s="153" t="s">
        <v>261</v>
      </c>
      <c r="B15" s="154"/>
      <c r="C15" s="162"/>
      <c r="D15" s="131"/>
    </row>
    <row r="16" spans="1:4" s="61" customFormat="1" ht="12" x14ac:dyDescent="0.2">
      <c r="A16" s="153" t="s">
        <v>262</v>
      </c>
      <c r="B16" s="154"/>
      <c r="C16" s="162"/>
      <c r="D16" s="131"/>
    </row>
    <row r="17" spans="1:4" s="61" customFormat="1" thickBot="1" x14ac:dyDescent="0.25">
      <c r="A17" s="155" t="s">
        <v>263</v>
      </c>
      <c r="B17" s="156"/>
      <c r="C17" s="163"/>
      <c r="D17" s="129"/>
    </row>
    <row r="18" spans="1:4" s="61" customFormat="1" thickBot="1" x14ac:dyDescent="0.25">
      <c r="A18" s="157" t="s">
        <v>266</v>
      </c>
      <c r="B18" s="164">
        <f>B12-B19</f>
        <v>0</v>
      </c>
      <c r="C18" s="158">
        <f>C12-C19</f>
        <v>0</v>
      </c>
      <c r="D18" s="310"/>
    </row>
    <row r="19" spans="1:4" s="61" customFormat="1" thickBot="1" x14ac:dyDescent="0.25">
      <c r="A19" s="165" t="s">
        <v>267</v>
      </c>
      <c r="B19" s="164">
        <f>SUM('G-4.1 SG&amp;A listing'!H:H)</f>
        <v>0</v>
      </c>
      <c r="C19" s="166">
        <f>SUM('G-4.1 SG&amp;A listing'!I:I)</f>
        <v>0</v>
      </c>
      <c r="D19" s="311"/>
    </row>
    <row r="20" spans="1:4" s="61" customFormat="1" ht="12" x14ac:dyDescent="0.2"/>
    <row r="21" spans="1:4" s="61" customFormat="1" ht="12" x14ac:dyDescent="0.2">
      <c r="A21" s="61" t="s">
        <v>163</v>
      </c>
    </row>
    <row r="22" spans="1:4" s="61" customFormat="1" ht="12" x14ac:dyDescent="0.2"/>
    <row r="23" spans="1:4" s="61" customFormat="1" ht="12" x14ac:dyDescent="0.2">
      <c r="A23" s="94" t="s">
        <v>164</v>
      </c>
    </row>
    <row r="24" spans="1:4" s="61" customFormat="1" ht="12" x14ac:dyDescent="0.2">
      <c r="A24" s="95" t="s">
        <v>165</v>
      </c>
    </row>
    <row r="25" spans="1:4" s="61" customFormat="1" ht="12" x14ac:dyDescent="0.2">
      <c r="A25" s="61" t="s">
        <v>268</v>
      </c>
    </row>
    <row r="26" spans="1:4" s="61" customFormat="1" ht="12" x14ac:dyDescent="0.2"/>
    <row r="27" spans="1:4" s="61" customFormat="1" ht="12" x14ac:dyDescent="0.2"/>
    <row r="28" spans="1:4" s="61" customFormat="1" ht="12" x14ac:dyDescent="0.2"/>
    <row r="29" spans="1:4" s="61" customFormat="1" ht="12" x14ac:dyDescent="0.2"/>
    <row r="30" spans="1:4" s="61" customFormat="1" ht="12" x14ac:dyDescent="0.2"/>
    <row r="31" spans="1:4" s="61" customFormat="1" ht="12" x14ac:dyDescent="0.2"/>
    <row r="32" spans="1:4" s="61" customFormat="1" ht="12" x14ac:dyDescent="0.2"/>
    <row r="33" s="61" customFormat="1" ht="12" x14ac:dyDescent="0.2"/>
    <row r="34" s="61" customFormat="1" ht="12" x14ac:dyDescent="0.2"/>
    <row r="35" s="61" customFormat="1" ht="12" x14ac:dyDescent="0.2"/>
    <row r="36" s="61" customFormat="1" ht="12" x14ac:dyDescent="0.2"/>
    <row r="37" s="61" customFormat="1" ht="12" x14ac:dyDescent="0.2"/>
    <row r="38" s="61" customFormat="1" ht="12" x14ac:dyDescent="0.2"/>
    <row r="39" s="61" customFormat="1" ht="12" x14ac:dyDescent="0.2"/>
    <row r="40" s="61" customFormat="1" ht="12" x14ac:dyDescent="0.2"/>
    <row r="41" s="61" customFormat="1" ht="12" x14ac:dyDescent="0.2"/>
    <row r="42" s="61" customFormat="1" ht="12" x14ac:dyDescent="0.2"/>
    <row r="43" s="61" customFormat="1" ht="12" x14ac:dyDescent="0.2"/>
    <row r="44" s="61" customFormat="1" ht="12" x14ac:dyDescent="0.2"/>
    <row r="45" s="61" customFormat="1" ht="12" x14ac:dyDescent="0.2"/>
    <row r="46" s="61" customFormat="1" ht="12" x14ac:dyDescent="0.2"/>
    <row r="47" s="61" customFormat="1" ht="12" x14ac:dyDescent="0.2"/>
    <row r="48" s="61" customFormat="1" ht="12" x14ac:dyDescent="0.2"/>
    <row r="49" s="61" customFormat="1" ht="12" x14ac:dyDescent="0.2"/>
    <row r="50" s="61" customFormat="1" ht="12" x14ac:dyDescent="0.2"/>
    <row r="51" s="61" customFormat="1" ht="12" x14ac:dyDescent="0.2"/>
    <row r="52" s="61" customFormat="1" ht="12" x14ac:dyDescent="0.2"/>
    <row r="53" s="61" customFormat="1" ht="12" x14ac:dyDescent="0.2"/>
    <row r="54" s="61" customFormat="1" ht="12" x14ac:dyDescent="0.2"/>
    <row r="55" s="61" customFormat="1" ht="12" x14ac:dyDescent="0.2"/>
    <row r="56" s="61" customFormat="1" ht="12" x14ac:dyDescent="0.2"/>
    <row r="57" s="61" customFormat="1" ht="12" x14ac:dyDescent="0.2"/>
    <row r="58" s="61" customFormat="1" ht="12" x14ac:dyDescent="0.2"/>
    <row r="59" s="61" customFormat="1" ht="12" x14ac:dyDescent="0.2"/>
    <row r="60" s="61" customFormat="1" ht="12" x14ac:dyDescent="0.2"/>
    <row r="61" s="61" customFormat="1" ht="12" x14ac:dyDescent="0.2"/>
    <row r="62" s="61" customFormat="1" ht="12" x14ac:dyDescent="0.2"/>
    <row r="63" s="61" customFormat="1" ht="12" x14ac:dyDescent="0.2"/>
    <row r="64" s="61" customFormat="1" ht="12" x14ac:dyDescent="0.2"/>
    <row r="65" s="61" customFormat="1" ht="12" x14ac:dyDescent="0.2"/>
    <row r="66" s="61" customFormat="1" ht="12" x14ac:dyDescent="0.2"/>
    <row r="67" s="61" customFormat="1" ht="12" x14ac:dyDescent="0.2"/>
    <row r="68" s="61" customFormat="1" ht="12" x14ac:dyDescent="0.2"/>
    <row r="69" s="61" customFormat="1" ht="12" x14ac:dyDescent="0.2"/>
    <row r="70" s="61" customFormat="1" ht="12" x14ac:dyDescent="0.2"/>
    <row r="71" s="61" customFormat="1" ht="12" x14ac:dyDescent="0.2"/>
    <row r="72" s="61" customFormat="1" ht="12" x14ac:dyDescent="0.2"/>
    <row r="73" s="61" customFormat="1" ht="12" x14ac:dyDescent="0.2"/>
    <row r="74" s="61" customFormat="1" ht="12" x14ac:dyDescent="0.2"/>
    <row r="75" s="61" customFormat="1" ht="12" x14ac:dyDescent="0.2"/>
    <row r="76" s="61" customFormat="1" ht="12" x14ac:dyDescent="0.2"/>
    <row r="77" s="61" customFormat="1" ht="12" x14ac:dyDescent="0.2"/>
    <row r="78" s="61" customFormat="1" ht="12" x14ac:dyDescent="0.2"/>
    <row r="79" s="61" customFormat="1" ht="12" x14ac:dyDescent="0.2"/>
    <row r="80" s="61" customFormat="1" ht="12" x14ac:dyDescent="0.2"/>
    <row r="81" s="61" customFormat="1" ht="12" x14ac:dyDescent="0.2"/>
    <row r="82" s="61" customFormat="1" ht="12" x14ac:dyDescent="0.2"/>
    <row r="83" s="61" customFormat="1" ht="12" x14ac:dyDescent="0.2"/>
    <row r="84" s="61" customFormat="1" ht="12" x14ac:dyDescent="0.2"/>
    <row r="85" s="61" customFormat="1" ht="12" x14ac:dyDescent="0.2"/>
    <row r="86" s="61" customFormat="1" ht="12" x14ac:dyDescent="0.2"/>
    <row r="87" s="61" customFormat="1" ht="12" x14ac:dyDescent="0.2"/>
    <row r="88" s="61" customFormat="1" ht="12" x14ac:dyDescent="0.2"/>
    <row r="89" s="61" customFormat="1" ht="12" x14ac:dyDescent="0.2"/>
    <row r="90" s="61" customFormat="1" ht="12" x14ac:dyDescent="0.2"/>
    <row r="91" s="61" customFormat="1" ht="12" x14ac:dyDescent="0.2"/>
    <row r="92" s="61" customFormat="1" ht="12" x14ac:dyDescent="0.2"/>
    <row r="93" s="61" customFormat="1" ht="12" x14ac:dyDescent="0.2"/>
    <row r="94" s="61" customFormat="1" ht="12" x14ac:dyDescent="0.2"/>
    <row r="95" s="61" customFormat="1" ht="12" x14ac:dyDescent="0.2"/>
    <row r="96" s="61" customFormat="1" ht="12" x14ac:dyDescent="0.2"/>
    <row r="97" s="61" customFormat="1" ht="12" x14ac:dyDescent="0.2"/>
    <row r="98" s="61" customFormat="1" ht="12" x14ac:dyDescent="0.2"/>
    <row r="99" s="61" customFormat="1" ht="12" x14ac:dyDescent="0.2"/>
    <row r="100" s="61" customFormat="1" ht="12" x14ac:dyDescent="0.2"/>
    <row r="101" s="61" customFormat="1" ht="12" x14ac:dyDescent="0.2"/>
    <row r="102" s="61" customFormat="1" ht="12" x14ac:dyDescent="0.2"/>
    <row r="103" s="61" customFormat="1" ht="12" x14ac:dyDescent="0.2"/>
    <row r="104" s="61" customFormat="1" ht="12" x14ac:dyDescent="0.2"/>
    <row r="105" s="61" customFormat="1" ht="12" x14ac:dyDescent="0.2"/>
    <row r="106" s="61" customFormat="1" ht="12" x14ac:dyDescent="0.2"/>
    <row r="107" s="61" customFormat="1" ht="12" x14ac:dyDescent="0.2"/>
    <row r="108" s="61" customFormat="1" ht="12" x14ac:dyDescent="0.2"/>
    <row r="109" s="61" customFormat="1" ht="12" x14ac:dyDescent="0.2"/>
    <row r="110" s="61" customFormat="1" ht="12" x14ac:dyDescent="0.2"/>
    <row r="111" s="61" customFormat="1" ht="12" x14ac:dyDescent="0.2"/>
    <row r="112" s="61" customFormat="1" ht="12" x14ac:dyDescent="0.2"/>
    <row r="113" s="61" customFormat="1" ht="12" x14ac:dyDescent="0.2"/>
    <row r="114" s="61" customFormat="1" ht="12" x14ac:dyDescent="0.2"/>
    <row r="115" s="61" customFormat="1" ht="12" x14ac:dyDescent="0.2"/>
    <row r="116" s="61" customFormat="1" ht="12" x14ac:dyDescent="0.2"/>
    <row r="117" s="61" customFormat="1" ht="12" x14ac:dyDescent="0.2"/>
    <row r="118" s="61" customFormat="1" ht="12" x14ac:dyDescent="0.2"/>
    <row r="119" s="61" customFormat="1" ht="12" x14ac:dyDescent="0.2"/>
    <row r="120" s="61" customFormat="1" ht="12" x14ac:dyDescent="0.2"/>
    <row r="121" s="61" customFormat="1" ht="12" x14ac:dyDescent="0.2"/>
    <row r="122" s="61" customFormat="1" ht="12" x14ac:dyDescent="0.2"/>
    <row r="123" s="61" customFormat="1" ht="12" x14ac:dyDescent="0.2"/>
    <row r="124" s="61" customFormat="1" ht="12" x14ac:dyDescent="0.2"/>
    <row r="125" s="61" customFormat="1" ht="12" x14ac:dyDescent="0.2"/>
    <row r="126" s="61" customFormat="1" ht="12" x14ac:dyDescent="0.2"/>
    <row r="127" s="61" customFormat="1" ht="12" x14ac:dyDescent="0.2"/>
    <row r="128" s="61" customFormat="1" ht="12" x14ac:dyDescent="0.2"/>
    <row r="129" s="61" customFormat="1" ht="12" x14ac:dyDescent="0.2"/>
    <row r="130" s="61" customFormat="1" ht="12" x14ac:dyDescent="0.2"/>
    <row r="131" s="61" customFormat="1" ht="12" x14ac:dyDescent="0.2"/>
    <row r="132" s="61" customFormat="1" ht="12" x14ac:dyDescent="0.2"/>
    <row r="133" s="61" customFormat="1" ht="12" x14ac:dyDescent="0.2"/>
    <row r="134" s="61" customFormat="1" ht="12" x14ac:dyDescent="0.2"/>
    <row r="135" s="61" customFormat="1" ht="12" x14ac:dyDescent="0.2"/>
    <row r="136" s="61" customFormat="1" ht="12" x14ac:dyDescent="0.2"/>
    <row r="137" s="61" customFormat="1" ht="12" x14ac:dyDescent="0.2"/>
    <row r="138" s="61" customFormat="1" ht="12" x14ac:dyDescent="0.2"/>
    <row r="139" s="61" customFormat="1" ht="12" x14ac:dyDescent="0.2"/>
    <row r="140" s="61" customFormat="1" ht="12" x14ac:dyDescent="0.2"/>
    <row r="141" s="61" customFormat="1" ht="12" x14ac:dyDescent="0.2"/>
    <row r="142" s="61" customFormat="1" ht="12" x14ac:dyDescent="0.2"/>
    <row r="143" s="61" customFormat="1" ht="12" x14ac:dyDescent="0.2"/>
    <row r="144" s="61" customFormat="1" ht="12" x14ac:dyDescent="0.2"/>
    <row r="145" s="61" customFormat="1" ht="12" x14ac:dyDescent="0.2"/>
    <row r="146" s="61" customFormat="1" ht="12" x14ac:dyDescent="0.2"/>
    <row r="147" s="61" customFormat="1" ht="12" x14ac:dyDescent="0.2"/>
    <row r="148" s="61" customFormat="1" ht="12" x14ac:dyDescent="0.2"/>
    <row r="149" s="61" customFormat="1" ht="12" x14ac:dyDescent="0.2"/>
    <row r="150" s="61" customFormat="1" ht="12" x14ac:dyDescent="0.2"/>
    <row r="151" s="61" customFormat="1" ht="12" x14ac:dyDescent="0.2"/>
    <row r="152" s="61" customFormat="1" ht="12" x14ac:dyDescent="0.2"/>
    <row r="153" s="61" customFormat="1" ht="12" x14ac:dyDescent="0.2"/>
    <row r="154" s="61" customFormat="1" ht="12" x14ac:dyDescent="0.2"/>
    <row r="155" s="61" customFormat="1" ht="12" x14ac:dyDescent="0.2"/>
    <row r="156" s="61" customFormat="1" ht="12" x14ac:dyDescent="0.2"/>
    <row r="157" s="61" customFormat="1" ht="12" x14ac:dyDescent="0.2"/>
    <row r="158" s="61" customFormat="1" ht="12" x14ac:dyDescent="0.2"/>
    <row r="159" s="61" customFormat="1" ht="12" x14ac:dyDescent="0.2"/>
    <row r="160" s="61" customFormat="1" ht="12" x14ac:dyDescent="0.2"/>
    <row r="161" s="61" customFormat="1" ht="12" x14ac:dyDescent="0.2"/>
    <row r="162" s="61" customFormat="1" ht="12" x14ac:dyDescent="0.2"/>
    <row r="163" s="61" customFormat="1" ht="12" x14ac:dyDescent="0.2"/>
    <row r="164" s="61" customFormat="1" ht="12" x14ac:dyDescent="0.2"/>
    <row r="165" s="61" customFormat="1" ht="12" x14ac:dyDescent="0.2"/>
    <row r="166" s="61" customFormat="1" ht="12" x14ac:dyDescent="0.2"/>
    <row r="167" s="61" customFormat="1" ht="12" x14ac:dyDescent="0.2"/>
    <row r="168" s="61" customFormat="1" ht="12" x14ac:dyDescent="0.2"/>
    <row r="169" s="61" customFormat="1" ht="12" x14ac:dyDescent="0.2"/>
    <row r="170" s="61" customFormat="1" ht="12" x14ac:dyDescent="0.2"/>
    <row r="171" s="61" customFormat="1" ht="12" x14ac:dyDescent="0.2"/>
    <row r="172" s="61" customFormat="1" ht="12" x14ac:dyDescent="0.2"/>
    <row r="173" s="61" customFormat="1" ht="12" x14ac:dyDescent="0.2"/>
    <row r="174" s="61" customFormat="1" ht="12" x14ac:dyDescent="0.2"/>
    <row r="175" s="61" customFormat="1" ht="12" x14ac:dyDescent="0.2"/>
    <row r="176" s="61" customFormat="1" ht="12" x14ac:dyDescent="0.2"/>
    <row r="177" s="61" customFormat="1" ht="12" x14ac:dyDescent="0.2"/>
    <row r="178" s="61" customFormat="1" ht="12" x14ac:dyDescent="0.2"/>
    <row r="179" s="61" customFormat="1" ht="12" x14ac:dyDescent="0.2"/>
    <row r="180" s="61" customFormat="1" ht="12" x14ac:dyDescent="0.2"/>
    <row r="181" s="61" customFormat="1" ht="12" x14ac:dyDescent="0.2"/>
    <row r="182" s="61" customFormat="1" ht="12" x14ac:dyDescent="0.2"/>
    <row r="183" s="61" customFormat="1" ht="12" x14ac:dyDescent="0.2"/>
    <row r="184" s="61" customFormat="1" ht="12" x14ac:dyDescent="0.2"/>
    <row r="185" s="61" customFormat="1" ht="12" x14ac:dyDescent="0.2"/>
    <row r="186" s="61" customFormat="1" ht="12" x14ac:dyDescent="0.2"/>
    <row r="187" s="61" customFormat="1" ht="12" x14ac:dyDescent="0.2"/>
    <row r="188" s="61" customFormat="1" ht="12" x14ac:dyDescent="0.2"/>
    <row r="189" s="61" customFormat="1" ht="12" x14ac:dyDescent="0.2"/>
    <row r="190" s="61" customFormat="1" ht="12" x14ac:dyDescent="0.2"/>
    <row r="191" s="61" customFormat="1" ht="12" x14ac:dyDescent="0.2"/>
    <row r="192" s="61" customFormat="1" ht="12" x14ac:dyDescent="0.2"/>
    <row r="193" s="61" customFormat="1" ht="12" x14ac:dyDescent="0.2"/>
    <row r="194" s="61" customFormat="1" ht="12" x14ac:dyDescent="0.2"/>
    <row r="195" s="61" customFormat="1" ht="12" x14ac:dyDescent="0.2"/>
    <row r="196" s="61" customFormat="1" ht="12" x14ac:dyDescent="0.2"/>
    <row r="197" s="61" customFormat="1" ht="12" x14ac:dyDescent="0.2"/>
    <row r="198" s="61" customFormat="1" ht="12" x14ac:dyDescent="0.2"/>
    <row r="199" s="61" customFormat="1" ht="12" x14ac:dyDescent="0.2"/>
    <row r="200" s="61" customFormat="1" ht="12" x14ac:dyDescent="0.2"/>
    <row r="201" s="61" customFormat="1" ht="12" x14ac:dyDescent="0.2"/>
    <row r="202" s="61" customFormat="1" ht="12" x14ac:dyDescent="0.2"/>
    <row r="203" s="61" customFormat="1" ht="12" x14ac:dyDescent="0.2"/>
    <row r="204" s="61" customFormat="1" ht="12" x14ac:dyDescent="0.2"/>
    <row r="205" s="61" customFormat="1" ht="12" x14ac:dyDescent="0.2"/>
    <row r="206" s="61" customFormat="1" ht="12" x14ac:dyDescent="0.2"/>
    <row r="207" s="61" customFormat="1" ht="12" x14ac:dyDescent="0.2"/>
    <row r="208" s="61" customFormat="1" ht="12" x14ac:dyDescent="0.2"/>
    <row r="209" s="61" customFormat="1" ht="12" x14ac:dyDescent="0.2"/>
    <row r="210" s="61" customFormat="1" ht="12" x14ac:dyDescent="0.2"/>
    <row r="211" s="61" customFormat="1" ht="12" x14ac:dyDescent="0.2"/>
    <row r="212" s="61" customFormat="1" ht="12" x14ac:dyDescent="0.2"/>
    <row r="213" s="61" customFormat="1" ht="12" x14ac:dyDescent="0.2"/>
    <row r="214" s="61" customFormat="1" ht="12" x14ac:dyDescent="0.2"/>
    <row r="215" s="61" customFormat="1" ht="12" x14ac:dyDescent="0.2"/>
    <row r="216" s="61" customFormat="1" ht="12" x14ac:dyDescent="0.2"/>
    <row r="217" s="61" customFormat="1" ht="12" x14ac:dyDescent="0.2"/>
    <row r="218" s="61" customFormat="1" ht="12" x14ac:dyDescent="0.2"/>
    <row r="219" s="61" customFormat="1" ht="12" x14ac:dyDescent="0.2"/>
    <row r="220" s="61" customFormat="1" ht="12" x14ac:dyDescent="0.2"/>
    <row r="221" s="61" customFormat="1" ht="12" x14ac:dyDescent="0.2"/>
    <row r="222" s="61" customFormat="1" ht="12" x14ac:dyDescent="0.2"/>
    <row r="223" s="61" customFormat="1" ht="12" x14ac:dyDescent="0.2"/>
    <row r="224" s="61" customFormat="1" ht="12" x14ac:dyDescent="0.2"/>
    <row r="225" s="61" customFormat="1" ht="12" x14ac:dyDescent="0.2"/>
    <row r="226" s="61" customFormat="1" ht="12" x14ac:dyDescent="0.2"/>
    <row r="227" s="61" customFormat="1" ht="12" x14ac:dyDescent="0.2"/>
    <row r="228" s="61" customFormat="1" ht="12" x14ac:dyDescent="0.2"/>
    <row r="229" s="61" customFormat="1" ht="12" x14ac:dyDescent="0.2"/>
    <row r="230" s="61" customFormat="1" ht="12" x14ac:dyDescent="0.2"/>
    <row r="231" s="61" customFormat="1" ht="12" x14ac:dyDescent="0.2"/>
    <row r="232" s="61" customFormat="1" ht="12" x14ac:dyDescent="0.2"/>
    <row r="233" s="61" customFormat="1" ht="12" x14ac:dyDescent="0.2"/>
    <row r="234" s="61" customFormat="1" ht="12" x14ac:dyDescent="0.2"/>
    <row r="235" s="61" customFormat="1" ht="12" x14ac:dyDescent="0.2"/>
    <row r="236" s="61" customFormat="1" ht="12" x14ac:dyDescent="0.2"/>
    <row r="237" s="61" customFormat="1" ht="12" x14ac:dyDescent="0.2"/>
    <row r="238" s="61" customFormat="1" ht="12" x14ac:dyDescent="0.2"/>
    <row r="239" s="61" customFormat="1" ht="12" x14ac:dyDescent="0.2"/>
    <row r="240" s="61" customFormat="1" ht="12" x14ac:dyDescent="0.2"/>
    <row r="241" s="61" customFormat="1" ht="12" x14ac:dyDescent="0.2"/>
    <row r="242" s="61" customFormat="1" ht="12" x14ac:dyDescent="0.2"/>
    <row r="243" s="61" customFormat="1" ht="12" x14ac:dyDescent="0.2"/>
    <row r="244" s="61" customFormat="1" ht="12" x14ac:dyDescent="0.2"/>
    <row r="245" s="61" customFormat="1" ht="12" x14ac:dyDescent="0.2"/>
    <row r="246" s="61" customFormat="1" ht="12" x14ac:dyDescent="0.2"/>
    <row r="247" s="61" customFormat="1" ht="12" x14ac:dyDescent="0.2"/>
    <row r="248" s="61" customFormat="1" ht="12" x14ac:dyDescent="0.2"/>
    <row r="249" s="61" customFormat="1" ht="12" x14ac:dyDescent="0.2"/>
    <row r="250" s="61" customFormat="1" ht="12" x14ac:dyDescent="0.2"/>
    <row r="251" s="61" customFormat="1" ht="12" x14ac:dyDescent="0.2"/>
    <row r="252" s="61" customFormat="1" ht="12" x14ac:dyDescent="0.2"/>
    <row r="253" s="61" customFormat="1" ht="12" x14ac:dyDescent="0.2"/>
    <row r="254" s="61" customFormat="1" ht="12" x14ac:dyDescent="0.2"/>
    <row r="255" s="61" customFormat="1" ht="12" x14ac:dyDescent="0.2"/>
    <row r="256" s="61" customFormat="1" ht="12" x14ac:dyDescent="0.2"/>
    <row r="257" s="61" customFormat="1" ht="12" x14ac:dyDescent="0.2"/>
    <row r="258" s="61" customFormat="1" ht="12" x14ac:dyDescent="0.2"/>
    <row r="259" s="61" customFormat="1" ht="12" x14ac:dyDescent="0.2"/>
    <row r="260" s="61" customFormat="1" ht="12" x14ac:dyDescent="0.2"/>
    <row r="261" s="61" customFormat="1" ht="12" x14ac:dyDescent="0.2"/>
    <row r="262" s="61" customFormat="1" ht="12" x14ac:dyDescent="0.2"/>
    <row r="263" s="61" customFormat="1" ht="12" x14ac:dyDescent="0.2"/>
    <row r="264" s="61" customFormat="1" ht="12" x14ac:dyDescent="0.2"/>
    <row r="265" s="61" customFormat="1" ht="12" x14ac:dyDescent="0.2"/>
    <row r="266" s="61" customFormat="1" ht="12" x14ac:dyDescent="0.2"/>
    <row r="267" s="61" customFormat="1" ht="12" x14ac:dyDescent="0.2"/>
    <row r="268" s="61" customFormat="1" ht="12" x14ac:dyDescent="0.2"/>
    <row r="269" s="61" customFormat="1" ht="12" x14ac:dyDescent="0.2"/>
    <row r="270" s="61" customFormat="1" ht="12" x14ac:dyDescent="0.2"/>
    <row r="271" s="61" customFormat="1" ht="12" x14ac:dyDescent="0.2"/>
    <row r="272" s="61" customFormat="1" ht="12" x14ac:dyDescent="0.2"/>
    <row r="273" s="61" customFormat="1" ht="12" x14ac:dyDescent="0.2"/>
    <row r="274" s="61" customFormat="1" ht="12" x14ac:dyDescent="0.2"/>
    <row r="275" s="61" customFormat="1" ht="12" x14ac:dyDescent="0.2"/>
    <row r="276" s="61" customFormat="1" ht="12" x14ac:dyDescent="0.2"/>
    <row r="277" s="61" customFormat="1" ht="12" x14ac:dyDescent="0.2"/>
    <row r="278" s="61" customFormat="1" ht="12" x14ac:dyDescent="0.2"/>
    <row r="279" s="61" customFormat="1" ht="12" x14ac:dyDescent="0.2"/>
    <row r="280" s="61" customFormat="1" ht="12" x14ac:dyDescent="0.2"/>
    <row r="281" s="61" customFormat="1" ht="12" x14ac:dyDescent="0.2"/>
    <row r="282" s="61" customFormat="1" ht="12" x14ac:dyDescent="0.2"/>
    <row r="283" s="61" customFormat="1" ht="12" x14ac:dyDescent="0.2"/>
    <row r="284" s="61" customFormat="1" ht="12" x14ac:dyDescent="0.2"/>
    <row r="285" s="61" customFormat="1" ht="12" x14ac:dyDescent="0.2"/>
    <row r="286" s="61" customFormat="1" ht="12" x14ac:dyDescent="0.2"/>
    <row r="287" s="61" customFormat="1" ht="12" x14ac:dyDescent="0.2"/>
    <row r="288" s="61" customFormat="1" ht="12" x14ac:dyDescent="0.2"/>
    <row r="289" s="61" customFormat="1" ht="12" x14ac:dyDescent="0.2"/>
    <row r="290" s="61" customFormat="1" ht="12" x14ac:dyDescent="0.2"/>
    <row r="291" s="61" customFormat="1" ht="12" x14ac:dyDescent="0.2"/>
    <row r="292" s="61" customFormat="1" ht="12" x14ac:dyDescent="0.2"/>
    <row r="293" s="61" customFormat="1" ht="12" x14ac:dyDescent="0.2"/>
    <row r="294" s="61" customFormat="1" ht="12" x14ac:dyDescent="0.2"/>
    <row r="295" s="61" customFormat="1" ht="12" x14ac:dyDescent="0.2"/>
    <row r="296" s="61" customFormat="1" ht="12" x14ac:dyDescent="0.2"/>
    <row r="297" s="61" customFormat="1" ht="12" x14ac:dyDescent="0.2"/>
    <row r="298" s="61" customFormat="1" ht="12" x14ac:dyDescent="0.2"/>
    <row r="299" s="61" customFormat="1" ht="12" x14ac:dyDescent="0.2"/>
    <row r="300" s="61" customFormat="1" ht="12" x14ac:dyDescent="0.2"/>
    <row r="301" s="61" customFormat="1" ht="12" x14ac:dyDescent="0.2"/>
    <row r="302" s="61" customFormat="1" ht="12" x14ac:dyDescent="0.2"/>
    <row r="303" s="61" customFormat="1" ht="12" x14ac:dyDescent="0.2"/>
    <row r="304" s="61" customFormat="1" ht="12" x14ac:dyDescent="0.2"/>
    <row r="305" s="61" customFormat="1" ht="12" x14ac:dyDescent="0.2"/>
    <row r="306" s="61" customFormat="1" ht="12" x14ac:dyDescent="0.2"/>
    <row r="307" s="61" customFormat="1" ht="12" x14ac:dyDescent="0.2"/>
    <row r="308" s="61" customFormat="1" ht="12" x14ac:dyDescent="0.2"/>
    <row r="309" s="61" customFormat="1" ht="12" x14ac:dyDescent="0.2"/>
    <row r="310" s="61" customFormat="1" ht="12" x14ac:dyDescent="0.2"/>
    <row r="311" s="61" customFormat="1" ht="12" x14ac:dyDescent="0.2"/>
    <row r="312" s="61" customFormat="1" ht="12" x14ac:dyDescent="0.2"/>
    <row r="313" s="61" customFormat="1" ht="12" x14ac:dyDescent="0.2"/>
    <row r="314" s="61" customFormat="1" ht="12" x14ac:dyDescent="0.2"/>
    <row r="315" s="61" customFormat="1" ht="12" x14ac:dyDescent="0.2"/>
    <row r="316" s="61" customFormat="1" ht="12" x14ac:dyDescent="0.2"/>
    <row r="317" s="61" customFormat="1" ht="12" x14ac:dyDescent="0.2"/>
    <row r="318" s="61" customFormat="1" ht="12" x14ac:dyDescent="0.2"/>
    <row r="319" s="61" customFormat="1" ht="12" x14ac:dyDescent="0.2"/>
    <row r="320" s="61" customFormat="1" ht="12" x14ac:dyDescent="0.2"/>
    <row r="321" s="61" customFormat="1" ht="12" x14ac:dyDescent="0.2"/>
    <row r="322" s="61" customFormat="1" ht="12" x14ac:dyDescent="0.2"/>
    <row r="323" s="61" customFormat="1" ht="12" x14ac:dyDescent="0.2"/>
    <row r="324" s="61" customFormat="1" ht="12" x14ac:dyDescent="0.2"/>
    <row r="325" s="61" customFormat="1" ht="12" x14ac:dyDescent="0.2"/>
    <row r="326" s="61" customFormat="1" ht="12" x14ac:dyDescent="0.2"/>
    <row r="327" s="61" customFormat="1" ht="12" x14ac:dyDescent="0.2"/>
    <row r="328" s="61" customFormat="1" ht="12" x14ac:dyDescent="0.2"/>
    <row r="329" s="61" customFormat="1" ht="12" x14ac:dyDescent="0.2"/>
    <row r="330" s="61" customFormat="1" ht="12" x14ac:dyDescent="0.2"/>
    <row r="331" s="61" customFormat="1" ht="12" x14ac:dyDescent="0.2"/>
    <row r="332" s="61" customFormat="1" ht="12" x14ac:dyDescent="0.2"/>
    <row r="333" s="61" customFormat="1" ht="12" x14ac:dyDescent="0.2"/>
    <row r="334" s="61" customFormat="1" ht="12" x14ac:dyDescent="0.2"/>
    <row r="335" s="61" customFormat="1" ht="12" x14ac:dyDescent="0.2"/>
    <row r="336" s="61" customFormat="1" ht="12" x14ac:dyDescent="0.2"/>
    <row r="337" s="61" customFormat="1" ht="12" x14ac:dyDescent="0.2"/>
    <row r="338" s="61" customFormat="1" ht="12" x14ac:dyDescent="0.2"/>
    <row r="339" s="61" customFormat="1" ht="12" x14ac:dyDescent="0.2"/>
    <row r="340" s="61" customFormat="1" ht="12" x14ac:dyDescent="0.2"/>
    <row r="341" s="61" customFormat="1" ht="12" x14ac:dyDescent="0.2"/>
    <row r="342" s="61" customFormat="1" ht="12" x14ac:dyDescent="0.2"/>
    <row r="343" s="61" customFormat="1" ht="12" x14ac:dyDescent="0.2"/>
    <row r="344" s="61" customFormat="1" ht="12" x14ac:dyDescent="0.2"/>
    <row r="345" s="61" customFormat="1" ht="12" x14ac:dyDescent="0.2"/>
    <row r="346" s="61" customFormat="1" ht="12" x14ac:dyDescent="0.2"/>
    <row r="347" s="61" customFormat="1" ht="12" x14ac:dyDescent="0.2"/>
    <row r="348" s="61" customFormat="1" ht="12" x14ac:dyDescent="0.2"/>
    <row r="349" s="61" customFormat="1" ht="12" x14ac:dyDescent="0.2"/>
    <row r="350" s="61" customFormat="1" ht="12" x14ac:dyDescent="0.2"/>
    <row r="351" s="61" customFormat="1" ht="12" x14ac:dyDescent="0.2"/>
    <row r="352" s="61" customFormat="1" ht="12" x14ac:dyDescent="0.2"/>
    <row r="353" s="61" customFormat="1" ht="12" x14ac:dyDescent="0.2"/>
    <row r="354" s="61" customFormat="1" ht="12" x14ac:dyDescent="0.2"/>
    <row r="355" s="61" customFormat="1" ht="12" x14ac:dyDescent="0.2"/>
    <row r="356" s="61" customFormat="1" ht="12" x14ac:dyDescent="0.2"/>
    <row r="357" s="61" customFormat="1" ht="12" x14ac:dyDescent="0.2"/>
    <row r="358" s="61" customFormat="1" ht="12" x14ac:dyDescent="0.2"/>
    <row r="359" s="61" customFormat="1" ht="12" x14ac:dyDescent="0.2"/>
    <row r="360" s="61" customFormat="1" ht="12" x14ac:dyDescent="0.2"/>
    <row r="361" s="61" customFormat="1" ht="12" x14ac:dyDescent="0.2"/>
    <row r="362" s="61" customFormat="1" ht="12" x14ac:dyDescent="0.2"/>
    <row r="363" s="61" customFormat="1" ht="12" x14ac:dyDescent="0.2"/>
    <row r="364" s="61" customFormat="1" ht="12" x14ac:dyDescent="0.2"/>
    <row r="365" s="61" customFormat="1" ht="12" x14ac:dyDescent="0.2"/>
    <row r="366" s="61" customFormat="1" ht="12" x14ac:dyDescent="0.2"/>
    <row r="367" s="61" customFormat="1" ht="12" x14ac:dyDescent="0.2"/>
    <row r="368" s="61" customFormat="1" ht="12" x14ac:dyDescent="0.2"/>
    <row r="369" s="61" customFormat="1" ht="12" x14ac:dyDescent="0.2"/>
    <row r="370" s="61" customFormat="1" ht="12" x14ac:dyDescent="0.2"/>
    <row r="371" s="61" customFormat="1" ht="12" x14ac:dyDescent="0.2"/>
    <row r="372" s="61" customFormat="1" ht="12" x14ac:dyDescent="0.2"/>
    <row r="373" s="61" customFormat="1" ht="12" x14ac:dyDescent="0.2"/>
    <row r="374" s="61" customFormat="1" ht="12" x14ac:dyDescent="0.2"/>
    <row r="375" s="61" customFormat="1" ht="12" x14ac:dyDescent="0.2"/>
    <row r="376" s="61" customFormat="1" ht="12" x14ac:dyDescent="0.2"/>
    <row r="377" s="61" customFormat="1" ht="12" x14ac:dyDescent="0.2"/>
    <row r="378" s="61" customFormat="1" ht="12" x14ac:dyDescent="0.2"/>
    <row r="379" s="61" customFormat="1" ht="12" x14ac:dyDescent="0.2"/>
    <row r="380" s="61" customFormat="1" ht="12" x14ac:dyDescent="0.2"/>
    <row r="381" s="61" customFormat="1" ht="12" x14ac:dyDescent="0.2"/>
    <row r="382" s="61" customFormat="1" ht="12" x14ac:dyDescent="0.2"/>
    <row r="383" s="61" customFormat="1" ht="12" x14ac:dyDescent="0.2"/>
    <row r="384" s="61" customFormat="1" ht="12" x14ac:dyDescent="0.2"/>
    <row r="385" s="61" customFormat="1" ht="12" x14ac:dyDescent="0.2"/>
    <row r="386" s="61" customFormat="1" ht="12" x14ac:dyDescent="0.2"/>
    <row r="387" s="61" customFormat="1" ht="12" x14ac:dyDescent="0.2"/>
    <row r="388" s="61" customFormat="1" ht="12" x14ac:dyDescent="0.2"/>
    <row r="389" s="61" customFormat="1" ht="12" x14ac:dyDescent="0.2"/>
    <row r="390" s="61" customFormat="1" ht="12" x14ac:dyDescent="0.2"/>
    <row r="391" s="61" customFormat="1" ht="12" x14ac:dyDescent="0.2"/>
    <row r="392" s="61" customFormat="1" ht="12" x14ac:dyDescent="0.2"/>
    <row r="393" s="61" customFormat="1" ht="12" x14ac:dyDescent="0.2"/>
    <row r="394" s="61" customFormat="1" ht="12" x14ac:dyDescent="0.2"/>
    <row r="395" s="61" customFormat="1" ht="12" x14ac:dyDescent="0.2"/>
    <row r="396" s="61" customFormat="1" ht="12" x14ac:dyDescent="0.2"/>
    <row r="397" s="61" customFormat="1" ht="12" x14ac:dyDescent="0.2"/>
    <row r="398" s="61" customFormat="1" ht="12" x14ac:dyDescent="0.2"/>
    <row r="399" s="61" customFormat="1" ht="12" x14ac:dyDescent="0.2"/>
    <row r="400" s="61" customFormat="1" ht="12" x14ac:dyDescent="0.2"/>
    <row r="401" s="61" customFormat="1" ht="12" x14ac:dyDescent="0.2"/>
    <row r="402" s="61" customFormat="1" ht="12" x14ac:dyDescent="0.2"/>
    <row r="403" s="61" customFormat="1" ht="12" x14ac:dyDescent="0.2"/>
    <row r="404" s="61" customFormat="1" ht="12" x14ac:dyDescent="0.2"/>
    <row r="405" s="61" customFormat="1" ht="12" x14ac:dyDescent="0.2"/>
    <row r="406" s="61" customFormat="1" ht="12" x14ac:dyDescent="0.2"/>
    <row r="407" s="61" customFormat="1" ht="12" x14ac:dyDescent="0.2"/>
    <row r="408" s="61" customFormat="1" ht="12" x14ac:dyDescent="0.2"/>
    <row r="409" s="61" customFormat="1" ht="12" x14ac:dyDescent="0.2"/>
    <row r="410" s="61" customFormat="1" ht="12" x14ac:dyDescent="0.2"/>
    <row r="411" s="61" customFormat="1" ht="12" x14ac:dyDescent="0.2"/>
    <row r="412" s="61" customFormat="1" ht="12" x14ac:dyDescent="0.2"/>
    <row r="413" s="61" customFormat="1" ht="12" x14ac:dyDescent="0.2"/>
    <row r="414" s="61" customFormat="1" ht="12" x14ac:dyDescent="0.2"/>
    <row r="415" s="61" customFormat="1" ht="12" x14ac:dyDescent="0.2"/>
    <row r="416" s="61" customFormat="1" ht="12" x14ac:dyDescent="0.2"/>
    <row r="417" s="61" customFormat="1" ht="12" x14ac:dyDescent="0.2"/>
    <row r="418" s="61" customFormat="1" ht="12" x14ac:dyDescent="0.2"/>
    <row r="419" s="61" customFormat="1" ht="12" x14ac:dyDescent="0.2"/>
    <row r="420" s="61" customFormat="1" ht="12" x14ac:dyDescent="0.2"/>
    <row r="421" s="61" customFormat="1" ht="12" x14ac:dyDescent="0.2"/>
    <row r="422" s="61" customFormat="1" ht="12" x14ac:dyDescent="0.2"/>
    <row r="423" s="61" customFormat="1" ht="12" x14ac:dyDescent="0.2"/>
    <row r="424" s="61" customFormat="1" ht="12" x14ac:dyDescent="0.2"/>
    <row r="425" s="61" customFormat="1" ht="12" x14ac:dyDescent="0.2"/>
    <row r="426" s="61" customFormat="1" ht="12" x14ac:dyDescent="0.2"/>
    <row r="427" s="61" customFormat="1" ht="12" x14ac:dyDescent="0.2"/>
    <row r="428" s="61" customFormat="1" ht="12" x14ac:dyDescent="0.2"/>
    <row r="429" s="61" customFormat="1" ht="12" x14ac:dyDescent="0.2"/>
    <row r="430" s="61" customFormat="1" ht="12" x14ac:dyDescent="0.2"/>
    <row r="431" s="61" customFormat="1" ht="12" x14ac:dyDescent="0.2"/>
    <row r="432" s="61" customFormat="1" ht="12" x14ac:dyDescent="0.2"/>
    <row r="433" s="61" customFormat="1" ht="12" x14ac:dyDescent="0.2"/>
    <row r="434" s="61" customFormat="1" ht="12" x14ac:dyDescent="0.2"/>
    <row r="435" s="61" customFormat="1" ht="12" x14ac:dyDescent="0.2"/>
    <row r="436" s="61" customFormat="1" ht="12" x14ac:dyDescent="0.2"/>
    <row r="437" s="61" customFormat="1" ht="12" x14ac:dyDescent="0.2"/>
    <row r="438" s="61" customFormat="1" ht="12" x14ac:dyDescent="0.2"/>
    <row r="439" s="61" customFormat="1" ht="12" x14ac:dyDescent="0.2"/>
    <row r="440" s="61" customFormat="1" ht="12" x14ac:dyDescent="0.2"/>
    <row r="441" s="61" customFormat="1" ht="12" x14ac:dyDescent="0.2"/>
    <row r="442" s="61" customFormat="1" ht="12" x14ac:dyDescent="0.2"/>
    <row r="443" s="61" customFormat="1" ht="12" x14ac:dyDescent="0.2"/>
    <row r="444" s="61" customFormat="1" ht="12" x14ac:dyDescent="0.2"/>
    <row r="445" s="61" customFormat="1" ht="12" x14ac:dyDescent="0.2"/>
    <row r="446" s="61" customFormat="1" ht="12" x14ac:dyDescent="0.2"/>
    <row r="447" s="61" customFormat="1" ht="12" x14ac:dyDescent="0.2"/>
    <row r="448" s="61" customFormat="1" ht="12" x14ac:dyDescent="0.2"/>
    <row r="449" s="61" customFormat="1" ht="12" x14ac:dyDescent="0.2"/>
    <row r="450" s="61" customFormat="1" ht="12" x14ac:dyDescent="0.2"/>
    <row r="451" s="61" customFormat="1" ht="12" x14ac:dyDescent="0.2"/>
    <row r="452" s="61" customFormat="1" ht="12" x14ac:dyDescent="0.2"/>
    <row r="453" s="61" customFormat="1" ht="12" x14ac:dyDescent="0.2"/>
    <row r="454" s="61" customFormat="1" ht="12" x14ac:dyDescent="0.2"/>
    <row r="455" s="61" customFormat="1" ht="12" x14ac:dyDescent="0.2"/>
    <row r="456" s="61" customFormat="1" ht="12" x14ac:dyDescent="0.2"/>
    <row r="457" s="61" customFormat="1" ht="12" x14ac:dyDescent="0.2"/>
    <row r="458" s="61" customFormat="1" ht="12" x14ac:dyDescent="0.2"/>
    <row r="459" s="61" customFormat="1" ht="12" x14ac:dyDescent="0.2"/>
    <row r="460" s="61" customFormat="1" ht="12" x14ac:dyDescent="0.2"/>
    <row r="461" s="61" customFormat="1" ht="12" x14ac:dyDescent="0.2"/>
    <row r="462" s="61" customFormat="1" ht="12" x14ac:dyDescent="0.2"/>
    <row r="463" s="61" customFormat="1" ht="12" x14ac:dyDescent="0.2"/>
    <row r="464" s="61" customFormat="1" ht="12" x14ac:dyDescent="0.2"/>
    <row r="465" s="61" customFormat="1" ht="12" x14ac:dyDescent="0.2"/>
    <row r="466" s="61" customFormat="1" ht="12" x14ac:dyDescent="0.2"/>
    <row r="467" s="61" customFormat="1" ht="12" x14ac:dyDescent="0.2"/>
    <row r="468" s="61" customFormat="1" ht="12" x14ac:dyDescent="0.2"/>
    <row r="469" s="61" customFormat="1" ht="12" x14ac:dyDescent="0.2"/>
    <row r="470" s="61" customFormat="1" ht="12" x14ac:dyDescent="0.2"/>
    <row r="471" s="61" customFormat="1" ht="12" x14ac:dyDescent="0.2"/>
    <row r="472" s="61" customFormat="1" ht="12" x14ac:dyDescent="0.2"/>
    <row r="473" s="61" customFormat="1" ht="12" x14ac:dyDescent="0.2"/>
    <row r="474" s="61" customFormat="1" ht="12" x14ac:dyDescent="0.2"/>
    <row r="475" s="61" customFormat="1" ht="12" x14ac:dyDescent="0.2"/>
    <row r="476" s="61" customFormat="1" ht="12" x14ac:dyDescent="0.2"/>
    <row r="477" s="61" customFormat="1" ht="12" x14ac:dyDescent="0.2"/>
    <row r="478" s="61" customFormat="1" ht="12" x14ac:dyDescent="0.2"/>
    <row r="479" s="61" customFormat="1" ht="12" x14ac:dyDescent="0.2"/>
    <row r="480" s="61" customFormat="1" ht="12" x14ac:dyDescent="0.2"/>
    <row r="481" s="61" customFormat="1" ht="12" x14ac:dyDescent="0.2"/>
    <row r="482" s="61" customFormat="1" ht="12" x14ac:dyDescent="0.2"/>
    <row r="483" s="61" customFormat="1" ht="12" x14ac:dyDescent="0.2"/>
    <row r="484" s="61" customFormat="1" ht="12" x14ac:dyDescent="0.2"/>
    <row r="485" s="61" customFormat="1" ht="12" x14ac:dyDescent="0.2"/>
    <row r="486" s="61" customFormat="1" ht="12" x14ac:dyDescent="0.2"/>
    <row r="487" s="61" customFormat="1" ht="12" x14ac:dyDescent="0.2"/>
    <row r="488" s="61" customFormat="1" ht="12" x14ac:dyDescent="0.2"/>
    <row r="489" s="61" customFormat="1" ht="12" x14ac:dyDescent="0.2"/>
    <row r="490" s="61" customFormat="1" ht="12" x14ac:dyDescent="0.2"/>
    <row r="491" s="61" customFormat="1" ht="12" x14ac:dyDescent="0.2"/>
    <row r="492" s="61" customFormat="1" ht="12" x14ac:dyDescent="0.2"/>
    <row r="493" s="61" customFormat="1" ht="12" x14ac:dyDescent="0.2"/>
    <row r="494" s="61" customFormat="1" ht="12" x14ac:dyDescent="0.2"/>
    <row r="495" s="61" customFormat="1" ht="12" x14ac:dyDescent="0.2"/>
    <row r="496" s="61" customFormat="1" ht="12" x14ac:dyDescent="0.2"/>
    <row r="497" s="61" customFormat="1" ht="12" x14ac:dyDescent="0.2"/>
    <row r="498" s="61" customFormat="1" ht="12" x14ac:dyDescent="0.2"/>
    <row r="499" s="61" customFormat="1" ht="12" x14ac:dyDescent="0.2"/>
    <row r="500" s="61" customFormat="1" ht="12" x14ac:dyDescent="0.2"/>
    <row r="501" s="61" customFormat="1" ht="12" x14ac:dyDescent="0.2"/>
    <row r="502" s="61" customFormat="1" ht="12" x14ac:dyDescent="0.2"/>
    <row r="503" s="61" customFormat="1" ht="12" x14ac:dyDescent="0.2"/>
    <row r="504" s="61" customFormat="1" ht="12" x14ac:dyDescent="0.2"/>
    <row r="505" s="61" customFormat="1" ht="12" x14ac:dyDescent="0.2"/>
    <row r="506" s="61" customFormat="1" ht="12" x14ac:dyDescent="0.2"/>
    <row r="507" s="61" customFormat="1" ht="12" x14ac:dyDescent="0.2"/>
    <row r="508" s="61" customFormat="1" ht="12" x14ac:dyDescent="0.2"/>
    <row r="509" s="61" customFormat="1" ht="12" x14ac:dyDescent="0.2"/>
    <row r="510" s="61" customFormat="1" ht="12" x14ac:dyDescent="0.2"/>
    <row r="511" s="61" customFormat="1" ht="12" x14ac:dyDescent="0.2"/>
    <row r="512" s="61" customFormat="1" ht="12" x14ac:dyDescent="0.2"/>
    <row r="513" s="61" customFormat="1" ht="12" x14ac:dyDescent="0.2"/>
    <row r="514" s="61" customFormat="1" ht="12" x14ac:dyDescent="0.2"/>
    <row r="515" s="61" customFormat="1" ht="12" x14ac:dyDescent="0.2"/>
    <row r="516" s="61" customFormat="1" ht="12" x14ac:dyDescent="0.2"/>
    <row r="517" s="61" customFormat="1" ht="12" x14ac:dyDescent="0.2"/>
    <row r="518" s="61" customFormat="1" ht="12" x14ac:dyDescent="0.2"/>
    <row r="519" s="61" customFormat="1" ht="12" x14ac:dyDescent="0.2"/>
    <row r="520" s="61" customFormat="1" ht="12" x14ac:dyDescent="0.2"/>
    <row r="521" s="61" customFormat="1" ht="12" x14ac:dyDescent="0.2"/>
    <row r="522" s="61" customFormat="1" ht="12" x14ac:dyDescent="0.2"/>
    <row r="523" s="61" customFormat="1" ht="12" x14ac:dyDescent="0.2"/>
    <row r="524" s="61" customFormat="1" ht="12" x14ac:dyDescent="0.2"/>
    <row r="525" s="61" customFormat="1" ht="12" x14ac:dyDescent="0.2"/>
    <row r="526" s="61" customFormat="1" ht="12" x14ac:dyDescent="0.2"/>
    <row r="527" s="61" customFormat="1" ht="12" x14ac:dyDescent="0.2"/>
    <row r="528" s="61" customFormat="1" ht="12" x14ac:dyDescent="0.2"/>
    <row r="529" s="61" customFormat="1" ht="12" x14ac:dyDescent="0.2"/>
    <row r="530" s="61" customFormat="1" ht="12" x14ac:dyDescent="0.2"/>
    <row r="531" s="61" customFormat="1" ht="12" x14ac:dyDescent="0.2"/>
    <row r="532" s="61" customFormat="1" ht="12" x14ac:dyDescent="0.2"/>
    <row r="533" s="61" customFormat="1" ht="12" x14ac:dyDescent="0.2"/>
    <row r="534" s="61" customFormat="1" ht="12" x14ac:dyDescent="0.2"/>
    <row r="535" s="61" customFormat="1" ht="12" x14ac:dyDescent="0.2"/>
    <row r="536" s="61" customFormat="1" ht="12" x14ac:dyDescent="0.2"/>
    <row r="537" s="61" customFormat="1" ht="12" x14ac:dyDescent="0.2"/>
    <row r="538" s="61" customFormat="1" ht="12" x14ac:dyDescent="0.2"/>
    <row r="539" s="61" customFormat="1" ht="12" x14ac:dyDescent="0.2"/>
    <row r="540" s="61" customFormat="1" ht="12" x14ac:dyDescent="0.2"/>
    <row r="541" s="61" customFormat="1" ht="12" x14ac:dyDescent="0.2"/>
    <row r="542" s="61" customFormat="1" ht="12" x14ac:dyDescent="0.2"/>
    <row r="543" s="61" customFormat="1" ht="12" x14ac:dyDescent="0.2"/>
    <row r="544" s="61" customFormat="1" ht="12" x14ac:dyDescent="0.2"/>
    <row r="545" s="61" customFormat="1" ht="12" x14ac:dyDescent="0.2"/>
    <row r="546" s="61" customFormat="1" ht="12" x14ac:dyDescent="0.2"/>
    <row r="547" s="61" customFormat="1" ht="12" x14ac:dyDescent="0.2"/>
    <row r="548" s="61" customFormat="1" ht="12" x14ac:dyDescent="0.2"/>
    <row r="549" s="61" customFormat="1" ht="12" x14ac:dyDescent="0.2"/>
    <row r="550" s="61" customFormat="1" ht="12" x14ac:dyDescent="0.2"/>
    <row r="551" s="61" customFormat="1" ht="12" x14ac:dyDescent="0.2"/>
    <row r="552" s="61" customFormat="1" ht="12" x14ac:dyDescent="0.2"/>
    <row r="553" s="61" customFormat="1" ht="12" x14ac:dyDescent="0.2"/>
    <row r="554" s="61" customFormat="1" ht="12" x14ac:dyDescent="0.2"/>
    <row r="555" s="61" customFormat="1" ht="12" x14ac:dyDescent="0.2"/>
    <row r="556" s="61" customFormat="1" ht="12" x14ac:dyDescent="0.2"/>
    <row r="557" s="61" customFormat="1" ht="12" x14ac:dyDescent="0.2"/>
    <row r="558" s="61" customFormat="1" ht="12" x14ac:dyDescent="0.2"/>
    <row r="559" s="61" customFormat="1" ht="12" x14ac:dyDescent="0.2"/>
    <row r="560" s="61" customFormat="1" ht="12" x14ac:dyDescent="0.2"/>
    <row r="561" s="61" customFormat="1" ht="12" x14ac:dyDescent="0.2"/>
    <row r="562" s="61" customFormat="1" ht="12" x14ac:dyDescent="0.2"/>
    <row r="563" s="61" customFormat="1" ht="12" x14ac:dyDescent="0.2"/>
    <row r="564" s="61" customFormat="1" ht="12" x14ac:dyDescent="0.2"/>
    <row r="565" s="61" customFormat="1" ht="12" x14ac:dyDescent="0.2"/>
    <row r="566" s="61" customFormat="1" ht="12" x14ac:dyDescent="0.2"/>
    <row r="567" s="61" customFormat="1" ht="12" x14ac:dyDescent="0.2"/>
    <row r="568" s="61" customFormat="1" ht="12" x14ac:dyDescent="0.2"/>
    <row r="569" s="61" customFormat="1" ht="12" x14ac:dyDescent="0.2"/>
    <row r="570" s="61" customFormat="1" ht="12" x14ac:dyDescent="0.2"/>
    <row r="571" s="61" customFormat="1" ht="12" x14ac:dyDescent="0.2"/>
    <row r="572" s="61" customFormat="1" ht="12" x14ac:dyDescent="0.2"/>
    <row r="573" s="61" customFormat="1" ht="12" x14ac:dyDescent="0.2"/>
    <row r="574" s="61" customFormat="1" ht="12" x14ac:dyDescent="0.2"/>
    <row r="575" s="61" customFormat="1" ht="12" x14ac:dyDescent="0.2"/>
    <row r="576" s="61" customFormat="1" ht="12" x14ac:dyDescent="0.2"/>
    <row r="577" s="61" customFormat="1" ht="12" x14ac:dyDescent="0.2"/>
    <row r="578" s="61" customFormat="1" ht="12" x14ac:dyDescent="0.2"/>
    <row r="579" s="61" customFormat="1" ht="12" x14ac:dyDescent="0.2"/>
    <row r="580" s="61" customFormat="1" ht="12" x14ac:dyDescent="0.2"/>
    <row r="581" s="61" customFormat="1" ht="12" x14ac:dyDescent="0.2"/>
    <row r="582" s="61" customFormat="1" ht="12" x14ac:dyDescent="0.2"/>
    <row r="583" s="61" customFormat="1" ht="12" x14ac:dyDescent="0.2"/>
    <row r="584" s="61" customFormat="1" ht="12" x14ac:dyDescent="0.2"/>
    <row r="585" s="61" customFormat="1" ht="12" x14ac:dyDescent="0.2"/>
    <row r="586" s="61" customFormat="1" ht="12" x14ac:dyDescent="0.2"/>
    <row r="587" s="61" customFormat="1" ht="12" x14ac:dyDescent="0.2"/>
    <row r="588" s="61" customFormat="1" ht="12" x14ac:dyDescent="0.2"/>
    <row r="589" s="61" customFormat="1" ht="12" x14ac:dyDescent="0.2"/>
    <row r="590" s="61" customFormat="1" ht="12" x14ac:dyDescent="0.2"/>
    <row r="591" s="61" customFormat="1" ht="12" x14ac:dyDescent="0.2"/>
    <row r="592" s="61" customFormat="1" ht="12" x14ac:dyDescent="0.2"/>
    <row r="593" s="61" customFormat="1" ht="12" x14ac:dyDescent="0.2"/>
    <row r="594" s="61" customFormat="1" ht="12" x14ac:dyDescent="0.2"/>
    <row r="595" s="61" customFormat="1" ht="12" x14ac:dyDescent="0.2"/>
    <row r="596" s="61" customFormat="1" ht="12" x14ac:dyDescent="0.2"/>
    <row r="597" s="61" customFormat="1" ht="12" x14ac:dyDescent="0.2"/>
    <row r="598" s="61" customFormat="1" ht="12" x14ac:dyDescent="0.2"/>
    <row r="599" s="61" customFormat="1" ht="12" x14ac:dyDescent="0.2"/>
    <row r="600" s="61" customFormat="1" ht="12" x14ac:dyDescent="0.2"/>
    <row r="601" s="61" customFormat="1" ht="12" x14ac:dyDescent="0.2"/>
    <row r="602" s="61" customFormat="1" ht="12" x14ac:dyDescent="0.2"/>
    <row r="603" s="61" customFormat="1" ht="12" x14ac:dyDescent="0.2"/>
    <row r="604" s="61" customFormat="1" ht="12" x14ac:dyDescent="0.2"/>
    <row r="605" s="61" customFormat="1" ht="12" x14ac:dyDescent="0.2"/>
    <row r="606" s="61" customFormat="1" ht="12" x14ac:dyDescent="0.2"/>
    <row r="607" s="61" customFormat="1" ht="12" x14ac:dyDescent="0.2"/>
    <row r="608" s="61" customFormat="1" ht="12" x14ac:dyDescent="0.2"/>
    <row r="609" s="61" customFormat="1" ht="12" x14ac:dyDescent="0.2"/>
    <row r="610" s="61" customFormat="1" ht="12" x14ac:dyDescent="0.2"/>
    <row r="611" s="61" customFormat="1" ht="12" x14ac:dyDescent="0.2"/>
    <row r="612" s="61" customFormat="1" ht="12" x14ac:dyDescent="0.2"/>
    <row r="613" s="61" customFormat="1" ht="12" x14ac:dyDescent="0.2"/>
    <row r="614" s="61" customFormat="1" ht="12" x14ac:dyDescent="0.2"/>
    <row r="615" s="61" customFormat="1" ht="12" x14ac:dyDescent="0.2"/>
    <row r="616" s="61" customFormat="1" ht="12" x14ac:dyDescent="0.2"/>
    <row r="617" s="61" customFormat="1" ht="12" x14ac:dyDescent="0.2"/>
    <row r="618" s="61" customFormat="1" ht="12" x14ac:dyDescent="0.2"/>
    <row r="619" s="61" customFormat="1" ht="12" x14ac:dyDescent="0.2"/>
    <row r="620" s="61" customFormat="1" ht="12" x14ac:dyDescent="0.2"/>
    <row r="621" s="61" customFormat="1" ht="12" x14ac:dyDescent="0.2"/>
    <row r="622" s="61" customFormat="1" ht="12" x14ac:dyDescent="0.2"/>
    <row r="623" s="61" customFormat="1" ht="12" x14ac:dyDescent="0.2"/>
    <row r="624" s="61" customFormat="1" ht="12" x14ac:dyDescent="0.2"/>
    <row r="625" s="61" customFormat="1" ht="12" x14ac:dyDescent="0.2"/>
    <row r="626" s="61" customFormat="1" ht="12" x14ac:dyDescent="0.2"/>
    <row r="627" s="61" customFormat="1" ht="12" x14ac:dyDescent="0.2"/>
    <row r="628" s="61" customFormat="1" ht="12" x14ac:dyDescent="0.2"/>
    <row r="629" s="61" customFormat="1" ht="12" x14ac:dyDescent="0.2"/>
    <row r="630" s="61" customFormat="1" ht="12" x14ac:dyDescent="0.2"/>
    <row r="631" s="61" customFormat="1" ht="12" x14ac:dyDescent="0.2"/>
    <row r="632" s="61" customFormat="1" ht="12" x14ac:dyDescent="0.2"/>
    <row r="633" s="61" customFormat="1" ht="12" x14ac:dyDescent="0.2"/>
    <row r="634" s="61" customFormat="1" ht="12" x14ac:dyDescent="0.2"/>
    <row r="635" s="61" customFormat="1" ht="12" x14ac:dyDescent="0.2"/>
    <row r="636" s="61" customFormat="1" ht="12" x14ac:dyDescent="0.2"/>
    <row r="637" s="61" customFormat="1" ht="12" x14ac:dyDescent="0.2"/>
    <row r="638" s="61" customFormat="1" ht="12" x14ac:dyDescent="0.2"/>
    <row r="639" s="61" customFormat="1" ht="12" x14ac:dyDescent="0.2"/>
    <row r="640" s="61" customFormat="1" ht="12" x14ac:dyDescent="0.2"/>
    <row r="641" s="61" customFormat="1" ht="12" x14ac:dyDescent="0.2"/>
    <row r="642" s="61" customFormat="1" ht="12" x14ac:dyDescent="0.2"/>
    <row r="643" s="61" customFormat="1" ht="12" x14ac:dyDescent="0.2"/>
    <row r="644" s="61" customFormat="1" ht="12" x14ac:dyDescent="0.2"/>
    <row r="645" s="61" customFormat="1" ht="12" x14ac:dyDescent="0.2"/>
    <row r="646" s="61" customFormat="1" ht="12" x14ac:dyDescent="0.2"/>
    <row r="647" s="61" customFormat="1" ht="12" x14ac:dyDescent="0.2"/>
    <row r="648" s="61" customFormat="1" ht="12" x14ac:dyDescent="0.2"/>
    <row r="649" s="61" customFormat="1" ht="12" x14ac:dyDescent="0.2"/>
    <row r="650" s="61" customFormat="1" ht="12" x14ac:dyDescent="0.2"/>
    <row r="651" s="61" customFormat="1" ht="12" x14ac:dyDescent="0.2"/>
    <row r="652" s="61" customFormat="1" ht="12" x14ac:dyDescent="0.2"/>
    <row r="653" s="61" customFormat="1" ht="12" x14ac:dyDescent="0.2"/>
    <row r="654" s="61" customFormat="1" ht="12" x14ac:dyDescent="0.2"/>
    <row r="655" s="61" customFormat="1" ht="12" x14ac:dyDescent="0.2"/>
    <row r="656" s="61" customFormat="1" ht="12" x14ac:dyDescent="0.2"/>
    <row r="657" s="61" customFormat="1" ht="12" x14ac:dyDescent="0.2"/>
    <row r="658" s="61" customFormat="1" ht="12" x14ac:dyDescent="0.2"/>
    <row r="659" s="61" customFormat="1" ht="12" x14ac:dyDescent="0.2"/>
    <row r="660" s="61" customFormat="1" ht="12" x14ac:dyDescent="0.2"/>
    <row r="661" s="61" customFormat="1" ht="12" x14ac:dyDescent="0.2"/>
    <row r="662" s="61" customFormat="1" ht="12" x14ac:dyDescent="0.2"/>
    <row r="663" s="61" customFormat="1" ht="12" x14ac:dyDescent="0.2"/>
    <row r="664" s="61" customFormat="1" ht="12" x14ac:dyDescent="0.2"/>
    <row r="665" s="61" customFormat="1" ht="12" x14ac:dyDescent="0.2"/>
    <row r="666" s="61" customFormat="1" ht="12" x14ac:dyDescent="0.2"/>
    <row r="667" s="61" customFormat="1" ht="12" x14ac:dyDescent="0.2"/>
    <row r="668" s="61" customFormat="1" ht="12" x14ac:dyDescent="0.2"/>
    <row r="669" s="61" customFormat="1" ht="12" x14ac:dyDescent="0.2"/>
    <row r="670" s="61" customFormat="1" ht="12" x14ac:dyDescent="0.2"/>
    <row r="671" s="61" customFormat="1" ht="12" x14ac:dyDescent="0.2"/>
    <row r="672" s="61" customFormat="1" ht="12" x14ac:dyDescent="0.2"/>
    <row r="673" s="61" customFormat="1" ht="12" x14ac:dyDescent="0.2"/>
    <row r="674" s="61" customFormat="1" ht="12" x14ac:dyDescent="0.2"/>
    <row r="675" s="61" customFormat="1" ht="12" x14ac:dyDescent="0.2"/>
    <row r="676" s="61" customFormat="1" ht="12" x14ac:dyDescent="0.2"/>
    <row r="677" s="61" customFormat="1" ht="12" x14ac:dyDescent="0.2"/>
    <row r="678" s="61" customFormat="1" ht="12" x14ac:dyDescent="0.2"/>
    <row r="679" s="61" customFormat="1" ht="12" x14ac:dyDescent="0.2"/>
    <row r="680" s="61" customFormat="1" ht="12" x14ac:dyDescent="0.2"/>
    <row r="681" s="61" customFormat="1" ht="12" x14ac:dyDescent="0.2"/>
    <row r="682" s="61" customFormat="1" ht="12" x14ac:dyDescent="0.2"/>
    <row r="683" s="61" customFormat="1" ht="12" x14ac:dyDescent="0.2"/>
    <row r="684" s="61" customFormat="1" ht="12" x14ac:dyDescent="0.2"/>
    <row r="685" s="61" customFormat="1" ht="12" x14ac:dyDescent="0.2"/>
    <row r="686" s="61" customFormat="1" ht="12" x14ac:dyDescent="0.2"/>
    <row r="687" s="61" customFormat="1" ht="12" x14ac:dyDescent="0.2"/>
    <row r="688" s="61" customFormat="1" ht="12" x14ac:dyDescent="0.2"/>
    <row r="689" s="61" customFormat="1" ht="12" x14ac:dyDescent="0.2"/>
    <row r="690" s="61" customFormat="1" ht="12" x14ac:dyDescent="0.2"/>
    <row r="691" s="61" customFormat="1" ht="12" x14ac:dyDescent="0.2"/>
    <row r="692" s="61" customFormat="1" ht="12" x14ac:dyDescent="0.2"/>
    <row r="693" s="61" customFormat="1" ht="12" x14ac:dyDescent="0.2"/>
    <row r="694" s="61" customFormat="1" ht="12" x14ac:dyDescent="0.2"/>
    <row r="695" s="61" customFormat="1" ht="12" x14ac:dyDescent="0.2"/>
    <row r="696" s="61" customFormat="1" ht="12" x14ac:dyDescent="0.2"/>
    <row r="697" s="61" customFormat="1" ht="12" x14ac:dyDescent="0.2"/>
    <row r="698" s="61" customFormat="1" ht="12" x14ac:dyDescent="0.2"/>
    <row r="699" s="61" customFormat="1" ht="12" x14ac:dyDescent="0.2"/>
    <row r="700" s="61" customFormat="1" ht="12" x14ac:dyDescent="0.2"/>
    <row r="701" s="61" customFormat="1" ht="12" x14ac:dyDescent="0.2"/>
    <row r="702" s="61" customFormat="1" ht="12" x14ac:dyDescent="0.2"/>
    <row r="703" s="61" customFormat="1" ht="12" x14ac:dyDescent="0.2"/>
    <row r="704" s="61" customFormat="1" ht="12" x14ac:dyDescent="0.2"/>
    <row r="705" s="61" customFormat="1" ht="12" x14ac:dyDescent="0.2"/>
    <row r="706" s="61" customFormat="1" ht="12" x14ac:dyDescent="0.2"/>
    <row r="707" s="61" customFormat="1" ht="12" x14ac:dyDescent="0.2"/>
    <row r="708" s="61" customFormat="1" ht="12" x14ac:dyDescent="0.2"/>
    <row r="709" s="61" customFormat="1" ht="12" x14ac:dyDescent="0.2"/>
    <row r="710" s="61" customFormat="1" ht="12" x14ac:dyDescent="0.2"/>
    <row r="711" s="61" customFormat="1" ht="12" x14ac:dyDescent="0.2"/>
    <row r="712" s="61" customFormat="1" ht="12" x14ac:dyDescent="0.2"/>
    <row r="713" s="61" customFormat="1" ht="12" x14ac:dyDescent="0.2"/>
    <row r="714" s="61" customFormat="1" ht="12" x14ac:dyDescent="0.2"/>
    <row r="715" s="61" customFormat="1" ht="12" x14ac:dyDescent="0.2"/>
    <row r="716" s="61" customFormat="1" ht="12" x14ac:dyDescent="0.2"/>
    <row r="717" s="61" customFormat="1" ht="12" x14ac:dyDescent="0.2"/>
    <row r="718" s="61" customFormat="1" ht="12" x14ac:dyDescent="0.2"/>
    <row r="719" s="61" customFormat="1" ht="12" x14ac:dyDescent="0.2"/>
    <row r="720" s="61" customFormat="1" ht="12" x14ac:dyDescent="0.2"/>
    <row r="721" s="61" customFormat="1" ht="12" x14ac:dyDescent="0.2"/>
    <row r="722" s="61" customFormat="1" ht="12" x14ac:dyDescent="0.2"/>
    <row r="723" s="61" customFormat="1" ht="12" x14ac:dyDescent="0.2"/>
    <row r="724" s="61" customFormat="1" ht="12" x14ac:dyDescent="0.2"/>
    <row r="725" s="61" customFormat="1" ht="12" x14ac:dyDescent="0.2"/>
    <row r="726" s="61" customFormat="1" ht="12" x14ac:dyDescent="0.2"/>
    <row r="727" s="61" customFormat="1" ht="12" x14ac:dyDescent="0.2"/>
    <row r="728" s="61" customFormat="1" ht="12" x14ac:dyDescent="0.2"/>
    <row r="729" s="61" customFormat="1" ht="12" x14ac:dyDescent="0.2"/>
    <row r="730" s="61" customFormat="1" ht="12" x14ac:dyDescent="0.2"/>
    <row r="731" s="61" customFormat="1" ht="12" x14ac:dyDescent="0.2"/>
    <row r="732" s="61" customFormat="1" ht="12" x14ac:dyDescent="0.2"/>
    <row r="733" s="61" customFormat="1" ht="12" x14ac:dyDescent="0.2"/>
    <row r="734" s="61" customFormat="1" ht="12" x14ac:dyDescent="0.2"/>
    <row r="735" s="61" customFormat="1" ht="12" x14ac:dyDescent="0.2"/>
    <row r="736" s="61" customFormat="1" ht="12" x14ac:dyDescent="0.2"/>
    <row r="737" s="61" customFormat="1" ht="12" x14ac:dyDescent="0.2"/>
    <row r="738" s="61" customFormat="1" ht="12" x14ac:dyDescent="0.2"/>
    <row r="739" s="61" customFormat="1" ht="12" x14ac:dyDescent="0.2"/>
    <row r="740" s="61" customFormat="1" ht="12" x14ac:dyDescent="0.2"/>
    <row r="741" s="61" customFormat="1" ht="12" x14ac:dyDescent="0.2"/>
    <row r="742" s="61" customFormat="1" ht="12" x14ac:dyDescent="0.2"/>
    <row r="743" s="61" customFormat="1" ht="12" x14ac:dyDescent="0.2"/>
    <row r="744" s="61" customFormat="1" ht="12" x14ac:dyDescent="0.2"/>
    <row r="745" s="61" customFormat="1" ht="12" x14ac:dyDescent="0.2"/>
    <row r="746" s="61" customFormat="1" ht="12" x14ac:dyDescent="0.2"/>
    <row r="747" s="61" customFormat="1" ht="12" x14ac:dyDescent="0.2"/>
    <row r="748" s="61" customFormat="1" ht="12" x14ac:dyDescent="0.2"/>
    <row r="749" s="61" customFormat="1" ht="12" x14ac:dyDescent="0.2"/>
    <row r="750" s="61" customFormat="1" ht="12" x14ac:dyDescent="0.2"/>
    <row r="751" s="61" customFormat="1" ht="12" x14ac:dyDescent="0.2"/>
    <row r="752" s="61" customFormat="1" ht="12" x14ac:dyDescent="0.2"/>
    <row r="753" s="61" customFormat="1" ht="12" x14ac:dyDescent="0.2"/>
    <row r="754" s="61" customFormat="1" ht="12" x14ac:dyDescent="0.2"/>
    <row r="755" s="61" customFormat="1" ht="12" x14ac:dyDescent="0.2"/>
    <row r="756" s="61" customFormat="1" ht="12" x14ac:dyDescent="0.2"/>
    <row r="757" s="61" customFormat="1" ht="12" x14ac:dyDescent="0.2"/>
    <row r="758" s="61" customFormat="1" ht="12" x14ac:dyDescent="0.2"/>
    <row r="759" s="61" customFormat="1" ht="12" x14ac:dyDescent="0.2"/>
    <row r="760" s="61" customFormat="1" ht="12" x14ac:dyDescent="0.2"/>
    <row r="761" s="61" customFormat="1" ht="12" x14ac:dyDescent="0.2"/>
    <row r="762" s="61" customFormat="1" ht="12" x14ac:dyDescent="0.2"/>
    <row r="763" s="61" customFormat="1" ht="12" x14ac:dyDescent="0.2"/>
    <row r="764" s="61" customFormat="1" ht="12" x14ac:dyDescent="0.2"/>
    <row r="765" s="61" customFormat="1" ht="12" x14ac:dyDescent="0.2"/>
    <row r="766" s="61" customFormat="1" ht="12" x14ac:dyDescent="0.2"/>
    <row r="767" s="61" customFormat="1" ht="12" x14ac:dyDescent="0.2"/>
    <row r="768" s="61" customFormat="1" ht="12" x14ac:dyDescent="0.2"/>
    <row r="769" s="61" customFormat="1" ht="12" x14ac:dyDescent="0.2"/>
    <row r="770" s="61" customFormat="1" ht="12" x14ac:dyDescent="0.2"/>
    <row r="771" s="61" customFormat="1" ht="12" x14ac:dyDescent="0.2"/>
    <row r="772" s="61" customFormat="1" ht="12" x14ac:dyDescent="0.2"/>
    <row r="773" s="61" customFormat="1" ht="12" x14ac:dyDescent="0.2"/>
    <row r="774" s="61" customFormat="1" ht="12" x14ac:dyDescent="0.2"/>
    <row r="775" s="61" customFormat="1" ht="12" x14ac:dyDescent="0.2"/>
    <row r="776" s="61" customFormat="1" ht="12" x14ac:dyDescent="0.2"/>
    <row r="777" s="61" customFormat="1" ht="12" x14ac:dyDescent="0.2"/>
    <row r="778" s="61" customFormat="1" ht="12" x14ac:dyDescent="0.2"/>
    <row r="779" s="61" customFormat="1" ht="12" x14ac:dyDescent="0.2"/>
    <row r="780" s="61" customFormat="1" ht="12" x14ac:dyDescent="0.2"/>
    <row r="781" s="61" customFormat="1" ht="12" x14ac:dyDescent="0.2"/>
    <row r="782" s="61" customFormat="1" ht="12" x14ac:dyDescent="0.2"/>
    <row r="783" s="61" customFormat="1" ht="12" x14ac:dyDescent="0.2"/>
    <row r="784" s="61" customFormat="1" ht="12" x14ac:dyDescent="0.2"/>
    <row r="785" s="61" customFormat="1" ht="12" x14ac:dyDescent="0.2"/>
    <row r="786" s="61" customFormat="1" ht="12" x14ac:dyDescent="0.2"/>
    <row r="787" s="61" customFormat="1" ht="12" x14ac:dyDescent="0.2"/>
    <row r="788" s="61" customFormat="1" ht="12" x14ac:dyDescent="0.2"/>
    <row r="789" s="61" customFormat="1" ht="12" x14ac:dyDescent="0.2"/>
    <row r="790" s="61" customFormat="1" ht="12" x14ac:dyDescent="0.2"/>
    <row r="791" s="61" customFormat="1" ht="12" x14ac:dyDescent="0.2"/>
    <row r="792" s="61" customFormat="1" ht="12" x14ac:dyDescent="0.2"/>
    <row r="793" s="61" customFormat="1" ht="12" x14ac:dyDescent="0.2"/>
    <row r="794" s="61" customFormat="1" ht="12" x14ac:dyDescent="0.2"/>
    <row r="795" s="61" customFormat="1" ht="12" x14ac:dyDescent="0.2"/>
    <row r="796" s="61" customFormat="1" ht="12" x14ac:dyDescent="0.2"/>
    <row r="797" s="61" customFormat="1" ht="12" x14ac:dyDescent="0.2"/>
    <row r="798" s="61" customFormat="1" ht="12" x14ac:dyDescent="0.2"/>
    <row r="799" s="61" customFormat="1" ht="12" x14ac:dyDescent="0.2"/>
    <row r="800" s="61" customFormat="1" ht="12" x14ac:dyDescent="0.2"/>
    <row r="801" s="61" customFormat="1" ht="12" x14ac:dyDescent="0.2"/>
    <row r="802" s="61" customFormat="1" ht="12" x14ac:dyDescent="0.2"/>
    <row r="803" s="61" customFormat="1" ht="12" x14ac:dyDescent="0.2"/>
    <row r="804" s="61" customFormat="1" ht="12" x14ac:dyDescent="0.2"/>
    <row r="805" s="61" customFormat="1" ht="12" x14ac:dyDescent="0.2"/>
    <row r="806" s="61" customFormat="1" ht="12" x14ac:dyDescent="0.2"/>
    <row r="807" s="61" customFormat="1" ht="12" x14ac:dyDescent="0.2"/>
    <row r="808" s="61" customFormat="1" ht="12" x14ac:dyDescent="0.2"/>
    <row r="809" s="61" customFormat="1" ht="12" x14ac:dyDescent="0.2"/>
    <row r="810" s="61" customFormat="1" ht="12" x14ac:dyDescent="0.2"/>
    <row r="811" s="61" customFormat="1" ht="12" x14ac:dyDescent="0.2"/>
    <row r="812" s="61" customFormat="1" ht="12" x14ac:dyDescent="0.2"/>
    <row r="813" s="61" customFormat="1" ht="12" x14ac:dyDescent="0.2"/>
    <row r="814" s="61" customFormat="1" ht="12" x14ac:dyDescent="0.2"/>
    <row r="815" s="61" customFormat="1" ht="12" x14ac:dyDescent="0.2"/>
    <row r="816" s="61" customFormat="1" ht="12" x14ac:dyDescent="0.2"/>
    <row r="817" s="61" customFormat="1" ht="12" x14ac:dyDescent="0.2"/>
    <row r="818" s="61" customFormat="1" ht="12" x14ac:dyDescent="0.2"/>
    <row r="819" s="61" customFormat="1" ht="12" x14ac:dyDescent="0.2"/>
    <row r="820" s="61" customFormat="1" ht="12" x14ac:dyDescent="0.2"/>
    <row r="821" s="61" customFormat="1" ht="12" x14ac:dyDescent="0.2"/>
    <row r="822" s="61" customFormat="1" ht="12" x14ac:dyDescent="0.2"/>
    <row r="823" s="61" customFormat="1" ht="12" x14ac:dyDescent="0.2"/>
    <row r="824" s="61" customFormat="1" ht="12" x14ac:dyDescent="0.2"/>
    <row r="825" s="61" customFormat="1" ht="12" x14ac:dyDescent="0.2"/>
    <row r="826" s="61" customFormat="1" ht="12" x14ac:dyDescent="0.2"/>
    <row r="827" s="61" customFormat="1" ht="12" x14ac:dyDescent="0.2"/>
    <row r="828" s="61" customFormat="1" ht="12" x14ac:dyDescent="0.2"/>
    <row r="829" s="61" customFormat="1" ht="12" x14ac:dyDescent="0.2"/>
    <row r="830" s="61" customFormat="1" ht="12" x14ac:dyDescent="0.2"/>
    <row r="831" s="61" customFormat="1" ht="12" x14ac:dyDescent="0.2"/>
    <row r="832" s="61" customFormat="1" ht="12" x14ac:dyDescent="0.2"/>
    <row r="833" s="61" customFormat="1" ht="12" x14ac:dyDescent="0.2"/>
    <row r="834" s="61" customFormat="1" ht="12" x14ac:dyDescent="0.2"/>
    <row r="835" s="61" customFormat="1" ht="12" x14ac:dyDescent="0.2"/>
    <row r="836" s="61" customFormat="1" ht="12" x14ac:dyDescent="0.2"/>
    <row r="837" s="61" customFormat="1" ht="12" x14ac:dyDescent="0.2"/>
    <row r="838" s="61" customFormat="1" ht="12" x14ac:dyDescent="0.2"/>
    <row r="839" s="61" customFormat="1" ht="12" x14ac:dyDescent="0.2"/>
    <row r="840" s="61" customFormat="1" ht="12" x14ac:dyDescent="0.2"/>
    <row r="841" s="61" customFormat="1" ht="12" x14ac:dyDescent="0.2"/>
    <row r="842" s="61" customFormat="1" ht="12" x14ac:dyDescent="0.2"/>
    <row r="843" s="61" customFormat="1" ht="12" x14ac:dyDescent="0.2"/>
    <row r="844" s="61" customFormat="1" ht="12" x14ac:dyDescent="0.2"/>
    <row r="845" s="61" customFormat="1" ht="12" x14ac:dyDescent="0.2"/>
    <row r="846" s="61" customFormat="1" ht="12" x14ac:dyDescent="0.2"/>
    <row r="847" s="61" customFormat="1" ht="12" x14ac:dyDescent="0.2"/>
    <row r="848" s="61" customFormat="1" ht="12" x14ac:dyDescent="0.2"/>
    <row r="849" s="61" customFormat="1" ht="12" x14ac:dyDescent="0.2"/>
    <row r="850" s="61" customFormat="1" ht="12" x14ac:dyDescent="0.2"/>
    <row r="851" s="61" customFormat="1" ht="12" x14ac:dyDescent="0.2"/>
    <row r="852" s="61" customFormat="1" ht="12" x14ac:dyDescent="0.2"/>
    <row r="853" s="61" customFormat="1" ht="12" x14ac:dyDescent="0.2"/>
    <row r="854" s="61" customFormat="1" ht="12" x14ac:dyDescent="0.2"/>
    <row r="855" s="61" customFormat="1" ht="12" x14ac:dyDescent="0.2"/>
    <row r="856" s="61" customFormat="1" ht="12" x14ac:dyDescent="0.2"/>
    <row r="857" s="61" customFormat="1" ht="12" x14ac:dyDescent="0.2"/>
    <row r="858" s="61" customFormat="1" ht="12" x14ac:dyDescent="0.2"/>
    <row r="859" s="61" customFormat="1" ht="12" x14ac:dyDescent="0.2"/>
    <row r="860" s="61" customFormat="1" ht="12" x14ac:dyDescent="0.2"/>
    <row r="861" s="61" customFormat="1" ht="12" x14ac:dyDescent="0.2"/>
    <row r="862" s="61" customFormat="1" ht="12" x14ac:dyDescent="0.2"/>
    <row r="863" s="61" customFormat="1" ht="12" x14ac:dyDescent="0.2"/>
    <row r="864" s="61" customFormat="1" ht="12" x14ac:dyDescent="0.2"/>
    <row r="865" s="61" customFormat="1" ht="12" x14ac:dyDescent="0.2"/>
    <row r="866" s="61" customFormat="1" ht="12" x14ac:dyDescent="0.2"/>
    <row r="867" s="61" customFormat="1" ht="12" x14ac:dyDescent="0.2"/>
    <row r="868" s="61" customFormat="1" ht="12" x14ac:dyDescent="0.2"/>
    <row r="869" s="61" customFormat="1" ht="12" x14ac:dyDescent="0.2"/>
    <row r="870" s="61" customFormat="1" ht="12" x14ac:dyDescent="0.2"/>
    <row r="871" s="61" customFormat="1" ht="12" x14ac:dyDescent="0.2"/>
    <row r="872" s="61" customFormat="1" ht="12" x14ac:dyDescent="0.2"/>
    <row r="873" s="61" customFormat="1" ht="12" x14ac:dyDescent="0.2"/>
    <row r="874" s="61" customFormat="1" ht="12" x14ac:dyDescent="0.2"/>
    <row r="875" s="61" customFormat="1" ht="12" x14ac:dyDescent="0.2"/>
    <row r="876" s="61" customFormat="1" ht="12" x14ac:dyDescent="0.2"/>
    <row r="877" s="61" customFormat="1" ht="12" x14ac:dyDescent="0.2"/>
    <row r="878" s="61" customFormat="1" ht="12" x14ac:dyDescent="0.2"/>
    <row r="879" s="61" customFormat="1" ht="12" x14ac:dyDescent="0.2"/>
    <row r="880" s="61" customFormat="1" ht="12" x14ac:dyDescent="0.2"/>
    <row r="881" s="61" customFormat="1" ht="12" x14ac:dyDescent="0.2"/>
    <row r="882" s="61" customFormat="1" ht="12" x14ac:dyDescent="0.2"/>
    <row r="883" s="61" customFormat="1" ht="12" x14ac:dyDescent="0.2"/>
    <row r="884" s="61" customFormat="1" ht="12" x14ac:dyDescent="0.2"/>
    <row r="885" s="61" customFormat="1" ht="12" x14ac:dyDescent="0.2"/>
    <row r="886" s="61" customFormat="1" ht="12" x14ac:dyDescent="0.2"/>
    <row r="887" s="61" customFormat="1" ht="12" x14ac:dyDescent="0.2"/>
    <row r="888" s="61" customFormat="1" ht="12" x14ac:dyDescent="0.2"/>
    <row r="889" s="61" customFormat="1" ht="12" x14ac:dyDescent="0.2"/>
    <row r="890" s="61" customFormat="1" ht="12" x14ac:dyDescent="0.2"/>
    <row r="891" s="61" customFormat="1" ht="12" x14ac:dyDescent="0.2"/>
    <row r="892" s="61" customFormat="1" ht="12" x14ac:dyDescent="0.2"/>
    <row r="893" s="61" customFormat="1" ht="12" x14ac:dyDescent="0.2"/>
    <row r="894" s="61" customFormat="1" ht="12" x14ac:dyDescent="0.2"/>
    <row r="895" s="61" customFormat="1" ht="12" x14ac:dyDescent="0.2"/>
    <row r="896" s="61" customFormat="1" ht="12" x14ac:dyDescent="0.2"/>
    <row r="897" s="61" customFormat="1" ht="12" x14ac:dyDescent="0.2"/>
    <row r="898" s="61" customFormat="1" ht="12" x14ac:dyDescent="0.2"/>
    <row r="899" s="61" customFormat="1" ht="12" x14ac:dyDescent="0.2"/>
    <row r="900" s="61" customFormat="1" ht="12" x14ac:dyDescent="0.2"/>
    <row r="901" s="61" customFormat="1" ht="12" x14ac:dyDescent="0.2"/>
    <row r="902" s="61" customFormat="1" ht="12" x14ac:dyDescent="0.2"/>
    <row r="903" s="61" customFormat="1" ht="12" x14ac:dyDescent="0.2"/>
    <row r="904" s="61" customFormat="1" ht="12" x14ac:dyDescent="0.2"/>
    <row r="905" s="61" customFormat="1" ht="12" x14ac:dyDescent="0.2"/>
    <row r="906" s="61" customFormat="1" ht="12" x14ac:dyDescent="0.2"/>
    <row r="907" s="61" customFormat="1" ht="12" x14ac:dyDescent="0.2"/>
    <row r="908" s="61" customFormat="1" ht="12" x14ac:dyDescent="0.2"/>
    <row r="909" s="61" customFormat="1" ht="12" x14ac:dyDescent="0.2"/>
    <row r="910" s="61" customFormat="1" ht="12" x14ac:dyDescent="0.2"/>
    <row r="911" s="61" customFormat="1" ht="12" x14ac:dyDescent="0.2"/>
    <row r="912" s="61" customFormat="1" ht="12" x14ac:dyDescent="0.2"/>
    <row r="913" s="61" customFormat="1" ht="12" x14ac:dyDescent="0.2"/>
    <row r="914" s="61" customFormat="1" ht="12" x14ac:dyDescent="0.2"/>
    <row r="915" s="61" customFormat="1" ht="12" x14ac:dyDescent="0.2"/>
    <row r="916" s="61" customFormat="1" ht="12" x14ac:dyDescent="0.2"/>
    <row r="917" s="61" customFormat="1" ht="12" x14ac:dyDescent="0.2"/>
    <row r="918" s="61" customFormat="1" ht="12" x14ac:dyDescent="0.2"/>
    <row r="919" s="61" customFormat="1" ht="12" x14ac:dyDescent="0.2"/>
    <row r="920" s="61" customFormat="1" ht="12" x14ac:dyDescent="0.2"/>
    <row r="921" s="61" customFormat="1" ht="12" x14ac:dyDescent="0.2"/>
    <row r="922" s="61" customFormat="1" ht="12" x14ac:dyDescent="0.2"/>
    <row r="923" s="61" customFormat="1" ht="12" x14ac:dyDescent="0.2"/>
    <row r="924" s="61" customFormat="1" ht="12" x14ac:dyDescent="0.2"/>
    <row r="925" s="61" customFormat="1" ht="12" x14ac:dyDescent="0.2"/>
    <row r="926" s="61" customFormat="1" ht="12" x14ac:dyDescent="0.2"/>
    <row r="927" s="61" customFormat="1" ht="12" x14ac:dyDescent="0.2"/>
    <row r="928" s="61" customFormat="1" ht="12" x14ac:dyDescent="0.2"/>
    <row r="929" s="61" customFormat="1" ht="12" x14ac:dyDescent="0.2"/>
    <row r="930" s="61" customFormat="1" ht="12" x14ac:dyDescent="0.2"/>
    <row r="931" s="61" customFormat="1" ht="12" x14ac:dyDescent="0.2"/>
    <row r="932" s="61" customFormat="1" ht="12" x14ac:dyDescent="0.2"/>
    <row r="933" s="61" customFormat="1" ht="12" x14ac:dyDescent="0.2"/>
    <row r="934" s="61" customFormat="1" ht="12" x14ac:dyDescent="0.2"/>
    <row r="935" s="61" customFormat="1" ht="12" x14ac:dyDescent="0.2"/>
    <row r="936" s="61" customFormat="1" ht="12" x14ac:dyDescent="0.2"/>
    <row r="937" s="61" customFormat="1" ht="12" x14ac:dyDescent="0.2"/>
    <row r="938" s="61" customFormat="1" ht="12" x14ac:dyDescent="0.2"/>
    <row r="939" s="61" customFormat="1" ht="12" x14ac:dyDescent="0.2"/>
    <row r="940" s="61" customFormat="1" ht="12" x14ac:dyDescent="0.2"/>
    <row r="941" s="61" customFormat="1" ht="12" x14ac:dyDescent="0.2"/>
    <row r="942" s="61" customFormat="1" ht="12" x14ac:dyDescent="0.2"/>
    <row r="943" s="61" customFormat="1" ht="12" x14ac:dyDescent="0.2"/>
    <row r="944" s="61" customFormat="1" ht="12" x14ac:dyDescent="0.2"/>
    <row r="945" s="61" customFormat="1" ht="12" x14ac:dyDescent="0.2"/>
    <row r="946" s="61" customFormat="1" ht="12" x14ac:dyDescent="0.2"/>
    <row r="947" s="61" customFormat="1" ht="12" x14ac:dyDescent="0.2"/>
  </sheetData>
  <mergeCells count="3">
    <mergeCell ref="C5:C11"/>
    <mergeCell ref="D5:D11"/>
    <mergeCell ref="D18:D19"/>
  </mergeCells>
  <pageMargins left="0.25" right="0.25" top="0.75" bottom="0.75" header="0.3" footer="0.3"/>
  <pageSetup paperSize="9"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5C72F-1D26-47B0-AA18-D96958DE5773}">
  <dimension ref="A1:AG954"/>
  <sheetViews>
    <sheetView showZeros="0" zoomScaleNormal="100" workbookViewId="0">
      <selection activeCell="A27" sqref="A27:B28"/>
    </sheetView>
  </sheetViews>
  <sheetFormatPr defaultRowHeight="12.75" x14ac:dyDescent="0.2"/>
  <cols>
    <col min="1" max="3" width="12.5703125" customWidth="1"/>
    <col min="4" max="4" width="12.5703125" style="12" customWidth="1"/>
    <col min="5" max="5" width="12.5703125" customWidth="1"/>
    <col min="6" max="6" width="16.140625" customWidth="1"/>
    <col min="7" max="7" width="15.85546875" bestFit="1" customWidth="1"/>
    <col min="8" max="11" width="13.42578125" customWidth="1"/>
    <col min="12" max="12" width="15" customWidth="1"/>
    <col min="13" max="13" width="16.85546875" customWidth="1"/>
    <col min="14" max="14" width="15" customWidth="1"/>
    <col min="15" max="15" width="17.7109375" customWidth="1"/>
    <col min="16" max="16" width="15.5703125" customWidth="1"/>
    <col min="17" max="17" width="16" customWidth="1"/>
    <col min="18" max="18" width="16.28515625" customWidth="1"/>
    <col min="19" max="19" width="15.7109375" customWidth="1"/>
    <col min="20" max="20" width="17.7109375" customWidth="1"/>
    <col min="21" max="21" width="16.5703125" bestFit="1" customWidth="1"/>
    <col min="22" max="22" width="11" bestFit="1" customWidth="1"/>
    <col min="23" max="23" width="12.5703125" customWidth="1"/>
    <col min="24" max="24" width="13.7109375" customWidth="1"/>
    <col min="25" max="27" width="13.140625" customWidth="1"/>
    <col min="28" max="28" width="12.5703125" customWidth="1"/>
    <col min="29" max="29" width="12.28515625" customWidth="1"/>
    <col min="30" max="30" width="11.140625" customWidth="1"/>
  </cols>
  <sheetData>
    <row r="1" spans="1:33" s="17" customFormat="1" ht="24" customHeight="1" x14ac:dyDescent="0.2">
      <c r="A1" s="16" t="str">
        <f>'B-2 Australian sales'!A1</f>
        <v>INSERT COMPANY NAME</v>
      </c>
      <c r="D1" s="18"/>
    </row>
    <row r="2" spans="1:33" s="17" customFormat="1" ht="21" customHeight="1" x14ac:dyDescent="0.2">
      <c r="A2" s="19" t="s">
        <v>326</v>
      </c>
      <c r="D2" s="18"/>
    </row>
    <row r="3" spans="1:33" s="38" customFormat="1" ht="24" customHeight="1" x14ac:dyDescent="0.2">
      <c r="D3" s="39"/>
    </row>
    <row r="4" spans="1:33" s="146" customFormat="1" ht="12" x14ac:dyDescent="0.2">
      <c r="A4" s="182" t="s">
        <v>26</v>
      </c>
      <c r="B4" s="182" t="s">
        <v>26</v>
      </c>
      <c r="C4" s="182" t="s">
        <v>26</v>
      </c>
      <c r="D4" s="182" t="s">
        <v>26</v>
      </c>
      <c r="E4" s="182" t="s">
        <v>26</v>
      </c>
      <c r="F4" s="182" t="s">
        <v>26</v>
      </c>
      <c r="G4" s="182" t="s">
        <v>27</v>
      </c>
      <c r="H4" s="182" t="s">
        <v>659</v>
      </c>
      <c r="I4" s="182" t="s">
        <v>660</v>
      </c>
      <c r="J4" s="182" t="s">
        <v>28</v>
      </c>
      <c r="K4" s="182" t="s">
        <v>190</v>
      </c>
      <c r="L4" s="182" t="s">
        <v>190</v>
      </c>
      <c r="M4" s="182" t="s">
        <v>190</v>
      </c>
      <c r="N4" s="182" t="s">
        <v>190</v>
      </c>
      <c r="O4" s="182" t="s">
        <v>29</v>
      </c>
      <c r="P4" s="182" t="s">
        <v>29</v>
      </c>
      <c r="Q4" s="182" t="s">
        <v>29</v>
      </c>
      <c r="R4" s="182" t="s">
        <v>29</v>
      </c>
      <c r="S4" s="182" t="s">
        <v>30</v>
      </c>
      <c r="T4" s="182" t="s">
        <v>30</v>
      </c>
      <c r="U4" s="182" t="s">
        <v>30</v>
      </c>
      <c r="V4" s="182" t="s">
        <v>30</v>
      </c>
      <c r="W4" s="182" t="s">
        <v>366</v>
      </c>
      <c r="X4" s="182" t="s">
        <v>367</v>
      </c>
      <c r="Y4" s="182" t="s">
        <v>31</v>
      </c>
      <c r="Z4" s="182" t="s">
        <v>33</v>
      </c>
      <c r="AA4" s="182" t="s">
        <v>34</v>
      </c>
      <c r="AB4" s="182" t="s">
        <v>35</v>
      </c>
      <c r="AC4" s="182" t="s">
        <v>676</v>
      </c>
      <c r="AD4" s="182" t="s">
        <v>677</v>
      </c>
      <c r="AE4" s="182" t="s">
        <v>37</v>
      </c>
      <c r="AF4" s="182" t="s">
        <v>39</v>
      </c>
      <c r="AG4" s="182" t="s">
        <v>40</v>
      </c>
    </row>
    <row r="5" spans="1:33" s="146" customFormat="1" ht="28.5" customHeight="1" x14ac:dyDescent="0.2">
      <c r="A5" s="182"/>
      <c r="B5" s="182"/>
      <c r="C5" s="182"/>
      <c r="D5" s="182"/>
      <c r="E5" s="182"/>
      <c r="F5" s="182"/>
      <c r="G5" s="182"/>
      <c r="H5" s="182"/>
      <c r="I5" s="182"/>
      <c r="J5" s="182"/>
      <c r="K5" s="290" t="s">
        <v>455</v>
      </c>
      <c r="L5" s="291"/>
      <c r="M5" s="291"/>
      <c r="N5" s="292"/>
      <c r="O5" s="290" t="s">
        <v>483</v>
      </c>
      <c r="P5" s="291"/>
      <c r="Q5" s="291"/>
      <c r="R5" s="292"/>
      <c r="S5" s="293" t="s">
        <v>460</v>
      </c>
      <c r="T5" s="294"/>
      <c r="U5" s="294"/>
      <c r="V5" s="295"/>
      <c r="W5" s="182"/>
      <c r="X5" s="182"/>
      <c r="Y5" s="182"/>
      <c r="Z5" s="182"/>
      <c r="AA5" s="182"/>
      <c r="AB5" s="182"/>
      <c r="AC5" s="182"/>
      <c r="AD5" s="182"/>
      <c r="AE5" s="182"/>
      <c r="AF5" s="182"/>
      <c r="AG5" s="182"/>
    </row>
    <row r="6" spans="1:33" s="42" customFormat="1" ht="42" customHeight="1" x14ac:dyDescent="0.2">
      <c r="A6" s="52" t="s">
        <v>328</v>
      </c>
      <c r="B6" s="52" t="s">
        <v>329</v>
      </c>
      <c r="C6" s="52" t="s">
        <v>330</v>
      </c>
      <c r="D6" s="52" t="s">
        <v>331</v>
      </c>
      <c r="E6" s="52" t="s">
        <v>332</v>
      </c>
      <c r="F6" s="52" t="s">
        <v>668</v>
      </c>
      <c r="G6" s="52" t="s">
        <v>6</v>
      </c>
      <c r="H6" s="52" t="s">
        <v>650</v>
      </c>
      <c r="I6" s="52" t="s">
        <v>653</v>
      </c>
      <c r="J6" s="52" t="s">
        <v>13</v>
      </c>
      <c r="K6" s="193" t="s">
        <v>456</v>
      </c>
      <c r="L6" s="194" t="s">
        <v>457</v>
      </c>
      <c r="M6" s="194" t="s">
        <v>458</v>
      </c>
      <c r="N6" s="195" t="s">
        <v>459</v>
      </c>
      <c r="O6" s="193" t="s">
        <v>484</v>
      </c>
      <c r="P6" s="194" t="s">
        <v>485</v>
      </c>
      <c r="Q6" s="194" t="s">
        <v>486</v>
      </c>
      <c r="R6" s="195" t="s">
        <v>487</v>
      </c>
      <c r="S6" s="193" t="s">
        <v>474</v>
      </c>
      <c r="T6" s="194" t="s">
        <v>475</v>
      </c>
      <c r="U6" s="194" t="s">
        <v>476</v>
      </c>
      <c r="V6" s="195" t="s">
        <v>477</v>
      </c>
      <c r="W6" s="52" t="s">
        <v>462</v>
      </c>
      <c r="X6" s="52" t="s">
        <v>463</v>
      </c>
      <c r="Y6" s="52" t="s">
        <v>468</v>
      </c>
      <c r="Z6" s="52" t="s">
        <v>469</v>
      </c>
      <c r="AA6" s="52" t="s">
        <v>470</v>
      </c>
      <c r="AB6" s="52" t="s">
        <v>467</v>
      </c>
      <c r="AC6" s="52" t="s">
        <v>488</v>
      </c>
      <c r="AD6" s="52" t="s">
        <v>678</v>
      </c>
      <c r="AE6" s="52" t="s">
        <v>471</v>
      </c>
      <c r="AF6" s="52" t="s">
        <v>472</v>
      </c>
      <c r="AG6" s="52" t="s">
        <v>473</v>
      </c>
    </row>
    <row r="7" spans="1:33" s="146" customFormat="1" ht="12" x14ac:dyDescent="0.2">
      <c r="A7" s="197" t="s">
        <v>661</v>
      </c>
      <c r="B7" s="197" t="s">
        <v>479</v>
      </c>
      <c r="C7" s="197" t="s">
        <v>464</v>
      </c>
      <c r="D7" s="197">
        <v>350</v>
      </c>
      <c r="E7" s="197" t="s">
        <v>465</v>
      </c>
      <c r="F7" s="197" t="s">
        <v>673</v>
      </c>
      <c r="G7" s="198" t="str">
        <f>CONCATENATE(A7,"-",B7,"-",C7,"-",D7,"-",E7,"-",F7)</f>
        <v>G-O-R-350-P-H</v>
      </c>
      <c r="H7" s="198" t="s">
        <v>466</v>
      </c>
      <c r="I7" s="198" t="s">
        <v>675</v>
      </c>
      <c r="J7" s="199">
        <v>45992</v>
      </c>
      <c r="K7" s="200">
        <v>100</v>
      </c>
      <c r="L7" s="200">
        <v>0</v>
      </c>
      <c r="M7" s="200">
        <v>0</v>
      </c>
      <c r="N7" s="200">
        <v>0</v>
      </c>
      <c r="O7" s="200">
        <v>9</v>
      </c>
      <c r="P7" s="200"/>
      <c r="Q7" s="200"/>
      <c r="R7" s="200"/>
      <c r="S7" s="200">
        <f t="shared" ref="S7:V8" si="0">IFERROR(K7/O7,"")</f>
        <v>11.111111111111111</v>
      </c>
      <c r="T7" s="200" t="str">
        <f t="shared" si="0"/>
        <v/>
      </c>
      <c r="U7" s="200" t="str">
        <f t="shared" si="0"/>
        <v/>
      </c>
      <c r="V7" s="200" t="str">
        <f t="shared" si="0"/>
        <v/>
      </c>
      <c r="W7" s="200">
        <v>20</v>
      </c>
      <c r="X7" s="200">
        <v>5</v>
      </c>
      <c r="Y7" s="200">
        <v>2</v>
      </c>
      <c r="Z7" s="200">
        <v>4</v>
      </c>
      <c r="AA7" s="200">
        <v>6</v>
      </c>
      <c r="AB7" s="200">
        <v>3</v>
      </c>
      <c r="AC7" s="200">
        <v>0</v>
      </c>
      <c r="AD7" s="200"/>
      <c r="AE7" s="200">
        <f>SUM(K7:AB7)</f>
        <v>160.11111111111111</v>
      </c>
      <c r="AF7" s="200">
        <v>5</v>
      </c>
      <c r="AG7" s="200">
        <f>AE7/AF7</f>
        <v>32.022222222222226</v>
      </c>
    </row>
    <row r="8" spans="1:33" s="146" customFormat="1" ht="12" x14ac:dyDescent="0.2">
      <c r="A8" s="197" t="s">
        <v>662</v>
      </c>
      <c r="B8" s="197" t="s">
        <v>479</v>
      </c>
      <c r="C8" s="197" t="s">
        <v>464</v>
      </c>
      <c r="D8" s="197">
        <v>350</v>
      </c>
      <c r="E8" s="197" t="s">
        <v>465</v>
      </c>
      <c r="F8" s="197" t="s">
        <v>662</v>
      </c>
      <c r="G8" s="198" t="str">
        <f>CONCATENATE(A8,"-",B8,"-",C8,"-",D8,"-",E8,"-",F8)</f>
        <v>N-O-R-350-P-N</v>
      </c>
      <c r="H8" s="198"/>
      <c r="I8" s="198"/>
      <c r="J8" s="199">
        <v>45992</v>
      </c>
      <c r="K8" s="200"/>
      <c r="L8" s="200"/>
      <c r="M8" s="200">
        <v>110</v>
      </c>
      <c r="N8" s="200"/>
      <c r="O8" s="200"/>
      <c r="P8" s="200"/>
      <c r="Q8" s="200">
        <v>10</v>
      </c>
      <c r="R8" s="200"/>
      <c r="S8" s="200" t="str">
        <f t="shared" si="0"/>
        <v/>
      </c>
      <c r="T8" s="200" t="str">
        <f t="shared" si="0"/>
        <v/>
      </c>
      <c r="U8" s="200">
        <f t="shared" si="0"/>
        <v>11</v>
      </c>
      <c r="V8" s="200" t="str">
        <f t="shared" si="0"/>
        <v/>
      </c>
      <c r="W8" s="200">
        <v>20</v>
      </c>
      <c r="X8" s="200">
        <v>5</v>
      </c>
      <c r="Y8" s="200">
        <v>2</v>
      </c>
      <c r="Z8" s="200">
        <v>4</v>
      </c>
      <c r="AA8" s="200">
        <v>6</v>
      </c>
      <c r="AB8" s="200">
        <v>2</v>
      </c>
      <c r="AC8" s="200">
        <v>0</v>
      </c>
      <c r="AD8" s="200"/>
      <c r="AE8" s="200">
        <f>SUM(K8:AB8)</f>
        <v>170</v>
      </c>
      <c r="AF8" s="200">
        <v>5</v>
      </c>
      <c r="AG8" s="200">
        <f>AE8/AF8</f>
        <v>34</v>
      </c>
    </row>
    <row r="9" spans="1:33" s="146" customFormat="1" ht="12" x14ac:dyDescent="0.2">
      <c r="A9" s="178"/>
      <c r="B9" s="178"/>
      <c r="C9" s="178"/>
      <c r="D9" s="147"/>
      <c r="F9" s="38"/>
      <c r="G9" s="198" t="str">
        <f t="shared" ref="G9" si="1">CONCATENATE(A9,"-",B9,"-",C9,"-",D9,"-",E9,"-",F9)</f>
        <v>-----</v>
      </c>
      <c r="H9" s="198"/>
      <c r="I9" s="198"/>
      <c r="J9" s="189"/>
      <c r="K9" s="189"/>
      <c r="L9" s="189"/>
      <c r="M9" s="189"/>
      <c r="N9" s="189"/>
      <c r="O9" s="189"/>
      <c r="P9" s="189"/>
      <c r="Q9" s="189"/>
      <c r="R9" s="189"/>
      <c r="S9" s="189"/>
      <c r="T9" s="189"/>
      <c r="U9" s="189"/>
      <c r="V9" s="189"/>
      <c r="W9" s="189"/>
      <c r="X9" s="189"/>
      <c r="Y9" s="189"/>
      <c r="Z9" s="189"/>
      <c r="AA9" s="189"/>
      <c r="AB9" s="189"/>
      <c r="AC9" s="189"/>
      <c r="AD9" s="189"/>
      <c r="AE9" s="189"/>
    </row>
    <row r="10" spans="1:33" s="146" customFormat="1" ht="12" x14ac:dyDescent="0.2">
      <c r="A10" s="178"/>
      <c r="B10" s="178"/>
      <c r="C10" s="178"/>
      <c r="D10" s="147"/>
      <c r="F10" s="38"/>
      <c r="G10" s="192"/>
      <c r="H10" s="189"/>
      <c r="I10" s="189"/>
      <c r="J10" s="189"/>
      <c r="K10" s="189"/>
      <c r="L10" s="189"/>
      <c r="M10" s="189"/>
      <c r="N10" s="189"/>
      <c r="O10" s="189"/>
      <c r="P10" s="189"/>
      <c r="Q10" s="189"/>
      <c r="R10" s="189"/>
      <c r="S10" s="189"/>
      <c r="T10" s="189"/>
      <c r="U10" s="189"/>
      <c r="V10" s="189"/>
      <c r="W10" s="189"/>
      <c r="X10" s="189"/>
      <c r="Y10" s="189"/>
      <c r="Z10" s="189"/>
      <c r="AA10" s="189"/>
      <c r="AB10" s="189"/>
      <c r="AC10" s="189"/>
    </row>
    <row r="11" spans="1:33" s="146" customFormat="1" ht="12" x14ac:dyDescent="0.2">
      <c r="A11" s="178"/>
      <c r="B11" s="178"/>
      <c r="C11" s="178"/>
      <c r="D11" s="147"/>
      <c r="F11" s="38"/>
      <c r="G11" s="192"/>
      <c r="H11" s="189"/>
      <c r="I11" s="189"/>
      <c r="J11" s="189"/>
      <c r="K11" s="189"/>
      <c r="L11" s="189"/>
      <c r="M11" s="189"/>
      <c r="N11" s="189"/>
      <c r="O11" s="189"/>
      <c r="P11" s="189"/>
      <c r="Q11" s="189"/>
      <c r="R11" s="189"/>
      <c r="S11" s="189"/>
      <c r="T11" s="189"/>
      <c r="U11" s="189"/>
      <c r="V11" s="189"/>
      <c r="W11" s="189"/>
      <c r="X11" s="189"/>
      <c r="Y11" s="189"/>
      <c r="Z11" s="189"/>
      <c r="AA11" s="189"/>
      <c r="AB11" s="189"/>
      <c r="AC11" s="189"/>
    </row>
    <row r="12" spans="1:33" s="146" customFormat="1" ht="12" x14ac:dyDescent="0.2">
      <c r="A12" s="271" t="s">
        <v>585</v>
      </c>
      <c r="B12" s="48"/>
      <c r="C12" s="48"/>
      <c r="D12" s="148"/>
      <c r="E12" s="48"/>
      <c r="F12" s="48"/>
      <c r="G12" s="48"/>
      <c r="H12" s="189"/>
      <c r="I12" s="189"/>
      <c r="J12" s="189"/>
      <c r="K12" s="189"/>
      <c r="L12" s="189"/>
      <c r="M12" s="189"/>
      <c r="N12" s="189"/>
      <c r="O12" s="189"/>
      <c r="P12" s="189"/>
      <c r="Q12" s="189"/>
      <c r="R12" s="189"/>
      <c r="S12" s="189"/>
      <c r="T12" s="189"/>
      <c r="U12" s="189"/>
      <c r="V12" s="189"/>
      <c r="W12" s="189"/>
      <c r="X12" s="189"/>
      <c r="Y12" s="189"/>
      <c r="Z12" s="189"/>
      <c r="AA12" s="190"/>
      <c r="AB12" s="191"/>
      <c r="AC12" s="191"/>
    </row>
    <row r="13" spans="1:33" s="146" customFormat="1" ht="12" x14ac:dyDescent="0.2">
      <c r="A13" s="35" t="s">
        <v>584</v>
      </c>
      <c r="B13" s="36" t="s">
        <v>74</v>
      </c>
      <c r="C13" s="38"/>
      <c r="D13" s="38"/>
      <c r="E13" s="39"/>
      <c r="F13" s="38"/>
      <c r="G13" s="38"/>
      <c r="H13" s="38"/>
      <c r="I13" s="38"/>
      <c r="J13" s="38"/>
      <c r="K13" s="38"/>
      <c r="L13" s="38"/>
      <c r="M13" s="38"/>
      <c r="N13" s="38"/>
      <c r="O13" s="38"/>
      <c r="P13" s="38"/>
      <c r="Q13" s="38"/>
      <c r="R13" s="38"/>
      <c r="S13" s="38"/>
      <c r="T13" s="38"/>
      <c r="U13" s="38"/>
      <c r="V13" s="38"/>
      <c r="W13" s="38"/>
      <c r="X13" s="38"/>
      <c r="Y13" s="38"/>
      <c r="Z13" s="38"/>
      <c r="AA13" s="38"/>
    </row>
    <row r="14" spans="1:33" s="146" customFormat="1" ht="12" x14ac:dyDescent="0.2">
      <c r="A14" s="149" t="s">
        <v>27</v>
      </c>
      <c r="B14" s="36" t="s">
        <v>76</v>
      </c>
      <c r="C14" s="38"/>
      <c r="D14" s="38"/>
      <c r="E14" s="39"/>
      <c r="F14" s="38"/>
      <c r="G14" s="38"/>
      <c r="H14" s="38"/>
      <c r="I14" s="38"/>
      <c r="J14" s="38"/>
      <c r="K14" s="38"/>
      <c r="L14" s="38"/>
      <c r="M14" s="38"/>
      <c r="N14" s="38"/>
      <c r="O14" s="38"/>
      <c r="P14" s="38"/>
      <c r="Q14" s="38"/>
      <c r="R14" s="38"/>
      <c r="S14" s="38"/>
      <c r="T14" s="38"/>
      <c r="U14" s="38"/>
      <c r="V14" s="38"/>
      <c r="W14" s="38"/>
      <c r="X14" s="38"/>
      <c r="Y14" s="38"/>
      <c r="Z14" s="38"/>
      <c r="AA14" s="38"/>
    </row>
    <row r="15" spans="1:33" s="146" customFormat="1" ht="12" x14ac:dyDescent="0.2">
      <c r="A15" s="149" t="s">
        <v>659</v>
      </c>
      <c r="B15" s="36" t="s">
        <v>652</v>
      </c>
      <c r="C15" s="38"/>
      <c r="D15" s="38"/>
      <c r="E15" s="39"/>
      <c r="F15" s="38"/>
      <c r="G15" s="38"/>
      <c r="H15" s="38"/>
      <c r="I15" s="38"/>
      <c r="J15" s="38"/>
      <c r="K15" s="38"/>
      <c r="L15" s="38"/>
      <c r="M15" s="38"/>
      <c r="N15" s="38"/>
      <c r="O15" s="38"/>
      <c r="P15" s="38"/>
      <c r="Q15" s="38"/>
      <c r="R15" s="38"/>
      <c r="S15" s="38"/>
      <c r="T15" s="38"/>
      <c r="U15" s="38"/>
      <c r="V15" s="38"/>
      <c r="W15" s="38"/>
      <c r="X15" s="38"/>
      <c r="Y15" s="38"/>
      <c r="Z15" s="38"/>
      <c r="AA15" s="38"/>
    </row>
    <row r="16" spans="1:33" s="146" customFormat="1" ht="12" x14ac:dyDescent="0.2">
      <c r="A16" s="149" t="s">
        <v>660</v>
      </c>
      <c r="B16" s="36" t="s">
        <v>669</v>
      </c>
      <c r="C16" s="38"/>
      <c r="D16" s="38"/>
      <c r="E16" s="39"/>
      <c r="F16" s="38"/>
      <c r="G16" s="38"/>
      <c r="H16" s="38"/>
      <c r="I16" s="38"/>
      <c r="J16" s="38"/>
      <c r="K16" s="38"/>
      <c r="L16" s="38"/>
      <c r="M16" s="38"/>
      <c r="N16" s="38"/>
      <c r="O16" s="38"/>
      <c r="P16" s="38"/>
      <c r="Q16" s="38"/>
      <c r="R16" s="38"/>
      <c r="S16" s="38"/>
      <c r="T16" s="38"/>
      <c r="U16" s="38"/>
      <c r="V16" s="38"/>
      <c r="W16" s="38"/>
      <c r="X16" s="38"/>
      <c r="Y16" s="38"/>
      <c r="Z16" s="38"/>
      <c r="AA16" s="38"/>
    </row>
    <row r="17" spans="1:27" s="146" customFormat="1" ht="12" x14ac:dyDescent="0.2">
      <c r="A17" s="35" t="s">
        <v>28</v>
      </c>
      <c r="B17" s="36" t="s">
        <v>478</v>
      </c>
      <c r="C17" s="38"/>
      <c r="D17" s="38"/>
      <c r="E17" s="39"/>
      <c r="F17" s="38"/>
      <c r="G17" s="38"/>
      <c r="H17" s="38"/>
      <c r="I17" s="38"/>
      <c r="J17" s="38"/>
      <c r="K17" s="38"/>
      <c r="L17" s="38"/>
      <c r="M17" s="38"/>
      <c r="N17" s="38"/>
      <c r="O17" s="38"/>
      <c r="P17" s="38"/>
      <c r="Q17" s="38"/>
      <c r="R17" s="38"/>
      <c r="S17" s="38"/>
      <c r="T17" s="38"/>
      <c r="U17" s="38"/>
      <c r="V17" s="38"/>
      <c r="W17" s="38"/>
      <c r="X17" s="38"/>
      <c r="Y17" s="38"/>
      <c r="Z17" s="38"/>
      <c r="AA17" s="38"/>
    </row>
    <row r="18" spans="1:27" s="146" customFormat="1" ht="12" x14ac:dyDescent="0.2">
      <c r="A18" s="35" t="s">
        <v>190</v>
      </c>
      <c r="B18" s="36" t="s">
        <v>210</v>
      </c>
      <c r="C18" s="141"/>
      <c r="D18" s="141"/>
      <c r="E18" s="150"/>
      <c r="F18" s="141"/>
      <c r="G18" s="141"/>
      <c r="H18" s="141"/>
      <c r="I18" s="38"/>
      <c r="J18" s="38"/>
      <c r="K18" s="38"/>
      <c r="L18" s="38"/>
      <c r="M18" s="38"/>
      <c r="N18" s="38"/>
      <c r="O18" s="38"/>
      <c r="P18" s="38"/>
      <c r="Q18" s="38"/>
      <c r="R18" s="38"/>
      <c r="S18" s="38"/>
      <c r="T18" s="38"/>
      <c r="U18" s="38"/>
      <c r="V18" s="38"/>
      <c r="W18" s="38"/>
      <c r="X18" s="38"/>
      <c r="Y18" s="38"/>
      <c r="Z18" s="38"/>
      <c r="AA18" s="38"/>
    </row>
    <row r="19" spans="1:27" s="146" customFormat="1" ht="12" x14ac:dyDescent="0.2">
      <c r="A19" s="35" t="s">
        <v>29</v>
      </c>
      <c r="B19" s="36" t="s">
        <v>373</v>
      </c>
      <c r="C19" s="141"/>
      <c r="D19" s="141"/>
      <c r="E19" s="150"/>
      <c r="F19" s="141"/>
      <c r="G19" s="141"/>
      <c r="H19" s="141"/>
      <c r="I19" s="38"/>
      <c r="J19" s="38"/>
      <c r="K19" s="38"/>
      <c r="L19" s="38"/>
      <c r="M19" s="38"/>
      <c r="N19" s="38"/>
      <c r="O19" s="38"/>
      <c r="P19" s="38"/>
      <c r="Q19" s="38"/>
      <c r="R19" s="38"/>
      <c r="S19" s="38"/>
      <c r="T19" s="38"/>
      <c r="U19" s="38"/>
      <c r="V19" s="38"/>
      <c r="W19" s="38"/>
      <c r="X19" s="38"/>
      <c r="Y19" s="38"/>
      <c r="Z19" s="38"/>
      <c r="AA19" s="38"/>
    </row>
    <row r="20" spans="1:27" s="146" customFormat="1" ht="12" x14ac:dyDescent="0.2">
      <c r="A20" s="35" t="s">
        <v>30</v>
      </c>
      <c r="B20" s="36" t="s">
        <v>480</v>
      </c>
      <c r="C20" s="141"/>
      <c r="D20" s="141"/>
      <c r="E20" s="150"/>
      <c r="F20" s="141"/>
      <c r="G20" s="141"/>
      <c r="H20" s="141"/>
      <c r="I20" s="38"/>
      <c r="J20" s="38"/>
      <c r="K20" s="38"/>
      <c r="L20" s="38"/>
      <c r="M20" s="38"/>
      <c r="N20" s="38"/>
      <c r="O20" s="38"/>
      <c r="P20" s="38"/>
      <c r="Q20" s="38"/>
      <c r="R20" s="38"/>
      <c r="S20" s="38"/>
      <c r="T20" s="38"/>
      <c r="U20" s="38"/>
      <c r="V20" s="38"/>
      <c r="W20" s="38"/>
      <c r="X20" s="38"/>
      <c r="Y20" s="38"/>
      <c r="Z20" s="38"/>
      <c r="AA20" s="38"/>
    </row>
    <row r="21" spans="1:27" s="146" customFormat="1" ht="12" x14ac:dyDescent="0.2">
      <c r="A21" s="35" t="s">
        <v>366</v>
      </c>
      <c r="B21" s="36" t="s">
        <v>674</v>
      </c>
      <c r="C21" s="141"/>
      <c r="D21" s="141"/>
      <c r="E21" s="150"/>
      <c r="F21" s="141"/>
      <c r="G21" s="141"/>
      <c r="H21" s="141"/>
      <c r="I21" s="38"/>
      <c r="J21" s="38"/>
      <c r="K21" s="38"/>
      <c r="L21" s="38"/>
      <c r="M21" s="38"/>
      <c r="N21" s="38"/>
      <c r="O21" s="38"/>
      <c r="P21" s="38"/>
      <c r="Q21" s="38"/>
      <c r="R21" s="38"/>
      <c r="S21" s="38"/>
      <c r="T21" s="38"/>
      <c r="U21" s="38"/>
      <c r="V21" s="38"/>
      <c r="W21" s="38"/>
      <c r="X21" s="38"/>
      <c r="Y21" s="38"/>
      <c r="Z21" s="38"/>
      <c r="AA21" s="38"/>
    </row>
    <row r="22" spans="1:27" s="146" customFormat="1" ht="12" x14ac:dyDescent="0.2">
      <c r="A22" s="35" t="s">
        <v>367</v>
      </c>
      <c r="B22" s="36" t="s">
        <v>481</v>
      </c>
      <c r="C22" s="141"/>
      <c r="D22" s="141"/>
      <c r="E22" s="150"/>
      <c r="F22" s="141"/>
      <c r="G22" s="141"/>
      <c r="H22" s="141"/>
      <c r="I22" s="38"/>
      <c r="J22" s="38"/>
      <c r="K22" s="38"/>
      <c r="L22" s="38"/>
      <c r="M22" s="38"/>
      <c r="N22" s="38"/>
      <c r="O22" s="38"/>
      <c r="P22" s="38"/>
      <c r="Q22" s="38"/>
      <c r="R22" s="38"/>
      <c r="S22" s="38"/>
      <c r="T22" s="38"/>
      <c r="U22" s="38"/>
      <c r="V22" s="38"/>
      <c r="W22" s="38"/>
      <c r="X22" s="38"/>
      <c r="Y22" s="38"/>
      <c r="Z22" s="38"/>
      <c r="AA22" s="38"/>
    </row>
    <row r="23" spans="1:27" s="38" customFormat="1" ht="12" x14ac:dyDescent="0.2">
      <c r="A23" s="35" t="s">
        <v>31</v>
      </c>
      <c r="B23" s="36" t="s">
        <v>211</v>
      </c>
      <c r="E23" s="39"/>
    </row>
    <row r="24" spans="1:27" s="38" customFormat="1" ht="12" x14ac:dyDescent="0.2">
      <c r="A24" s="35" t="s">
        <v>33</v>
      </c>
      <c r="B24" s="36" t="s">
        <v>212</v>
      </c>
      <c r="E24" s="39"/>
    </row>
    <row r="25" spans="1:27" s="38" customFormat="1" ht="12" x14ac:dyDescent="0.2">
      <c r="A25" s="35" t="s">
        <v>34</v>
      </c>
      <c r="B25" s="36" t="s">
        <v>213</v>
      </c>
      <c r="E25" s="39"/>
    </row>
    <row r="26" spans="1:27" s="38" customFormat="1" ht="12" x14ac:dyDescent="0.2">
      <c r="A26" s="35" t="s">
        <v>35</v>
      </c>
      <c r="B26" s="36" t="s">
        <v>214</v>
      </c>
      <c r="E26" s="39"/>
    </row>
    <row r="27" spans="1:27" s="38" customFormat="1" ht="12" x14ac:dyDescent="0.2">
      <c r="A27" s="35" t="s">
        <v>676</v>
      </c>
      <c r="B27" s="38" t="s">
        <v>482</v>
      </c>
      <c r="E27" s="39"/>
    </row>
    <row r="28" spans="1:27" s="38" customFormat="1" ht="12" x14ac:dyDescent="0.2">
      <c r="A28" s="35" t="s">
        <v>677</v>
      </c>
      <c r="B28" s="38" t="s">
        <v>679</v>
      </c>
      <c r="E28" s="39"/>
    </row>
    <row r="29" spans="1:27" s="38" customFormat="1" ht="12" x14ac:dyDescent="0.2">
      <c r="A29" s="35" t="s">
        <v>37</v>
      </c>
      <c r="B29" s="36" t="s">
        <v>215</v>
      </c>
      <c r="E29" s="39"/>
    </row>
    <row r="30" spans="1:27" s="38" customFormat="1" ht="12" x14ac:dyDescent="0.2">
      <c r="A30" s="35" t="s">
        <v>39</v>
      </c>
      <c r="B30" s="36" t="s">
        <v>372</v>
      </c>
      <c r="E30" s="39"/>
    </row>
    <row r="31" spans="1:27" s="38" customFormat="1" ht="12" x14ac:dyDescent="0.2">
      <c r="A31" s="35" t="s">
        <v>40</v>
      </c>
      <c r="B31" s="36" t="s">
        <v>216</v>
      </c>
      <c r="E31" s="39"/>
    </row>
    <row r="32" spans="1:27" s="38" customFormat="1" ht="12" x14ac:dyDescent="0.2">
      <c r="D32" s="39"/>
    </row>
    <row r="33" spans="4:4" s="38" customFormat="1" ht="12" x14ac:dyDescent="0.2">
      <c r="D33" s="39"/>
    </row>
    <row r="34" spans="4:4" s="38" customFormat="1" ht="12" x14ac:dyDescent="0.2">
      <c r="D34" s="39"/>
    </row>
    <row r="35" spans="4:4" s="38" customFormat="1" ht="12" x14ac:dyDescent="0.2">
      <c r="D35" s="39"/>
    </row>
    <row r="36" spans="4:4" s="38" customFormat="1" ht="12" x14ac:dyDescent="0.2">
      <c r="D36" s="39"/>
    </row>
    <row r="37" spans="4:4" s="38" customFormat="1" ht="12" x14ac:dyDescent="0.2">
      <c r="D37" s="39"/>
    </row>
    <row r="38" spans="4:4" s="38" customFormat="1" ht="12" x14ac:dyDescent="0.2">
      <c r="D38" s="39"/>
    </row>
    <row r="39" spans="4:4" s="38" customFormat="1" ht="12" x14ac:dyDescent="0.2">
      <c r="D39" s="39"/>
    </row>
    <row r="40" spans="4:4" s="38" customFormat="1" ht="12" x14ac:dyDescent="0.2">
      <c r="D40" s="39"/>
    </row>
    <row r="41" spans="4:4" s="38" customFormat="1" ht="12" x14ac:dyDescent="0.2">
      <c r="D41" s="39"/>
    </row>
    <row r="42" spans="4:4" s="38" customFormat="1" ht="12" x14ac:dyDescent="0.2">
      <c r="D42" s="39"/>
    </row>
    <row r="43" spans="4:4" s="38" customFormat="1" ht="12" x14ac:dyDescent="0.2">
      <c r="D43" s="39"/>
    </row>
    <row r="44" spans="4:4" s="38" customFormat="1" ht="12" x14ac:dyDescent="0.2">
      <c r="D44" s="39"/>
    </row>
    <row r="45" spans="4:4" s="38" customFormat="1" ht="12" x14ac:dyDescent="0.2">
      <c r="D45" s="39"/>
    </row>
    <row r="46" spans="4:4" s="38" customFormat="1" ht="12" x14ac:dyDescent="0.2">
      <c r="D46" s="39"/>
    </row>
    <row r="47" spans="4:4" s="38" customFormat="1" ht="12" x14ac:dyDescent="0.2">
      <c r="D47" s="39"/>
    </row>
    <row r="48" spans="4:4" s="38" customFormat="1" ht="12" x14ac:dyDescent="0.2">
      <c r="D48" s="39"/>
    </row>
    <row r="49" spans="4:4" s="38" customFormat="1" ht="12" x14ac:dyDescent="0.2">
      <c r="D49" s="39"/>
    </row>
    <row r="50" spans="4:4" s="38" customFormat="1" ht="12" x14ac:dyDescent="0.2">
      <c r="D50" s="39"/>
    </row>
    <row r="51" spans="4:4" s="38" customFormat="1" ht="12" x14ac:dyDescent="0.2">
      <c r="D51" s="39"/>
    </row>
    <row r="52" spans="4:4" s="38" customFormat="1" ht="12" x14ac:dyDescent="0.2">
      <c r="D52" s="39"/>
    </row>
    <row r="53" spans="4:4" s="38" customFormat="1" ht="12" x14ac:dyDescent="0.2">
      <c r="D53" s="39"/>
    </row>
    <row r="54" spans="4:4" s="38" customFormat="1" ht="12" x14ac:dyDescent="0.2">
      <c r="D54" s="39"/>
    </row>
    <row r="55" spans="4:4" s="38" customFormat="1" ht="12" x14ac:dyDescent="0.2">
      <c r="D55" s="39"/>
    </row>
    <row r="56" spans="4:4" s="38" customFormat="1" ht="12" x14ac:dyDescent="0.2">
      <c r="D56" s="39"/>
    </row>
    <row r="57" spans="4:4" s="38" customFormat="1" ht="12" x14ac:dyDescent="0.2">
      <c r="D57" s="39"/>
    </row>
    <row r="58" spans="4:4" s="38" customFormat="1" ht="12" x14ac:dyDescent="0.2">
      <c r="D58" s="39"/>
    </row>
    <row r="59" spans="4:4" s="38" customFormat="1" ht="12" x14ac:dyDescent="0.2">
      <c r="D59" s="39"/>
    </row>
    <row r="60" spans="4:4" s="38" customFormat="1" ht="12" x14ac:dyDescent="0.2">
      <c r="D60" s="39"/>
    </row>
    <row r="61" spans="4:4" s="38" customFormat="1" ht="12" x14ac:dyDescent="0.2">
      <c r="D61" s="39"/>
    </row>
    <row r="62" spans="4:4" s="38" customFormat="1" ht="12" x14ac:dyDescent="0.2">
      <c r="D62" s="39"/>
    </row>
    <row r="63" spans="4:4" s="38" customFormat="1" ht="12" x14ac:dyDescent="0.2">
      <c r="D63" s="39"/>
    </row>
    <row r="64" spans="4:4" s="38" customFormat="1" ht="12" x14ac:dyDescent="0.2">
      <c r="D64" s="39"/>
    </row>
    <row r="65" spans="4:4" s="38" customFormat="1" ht="12" x14ac:dyDescent="0.2">
      <c r="D65" s="39"/>
    </row>
    <row r="66" spans="4:4" s="38" customFormat="1" ht="12" x14ac:dyDescent="0.2">
      <c r="D66" s="39"/>
    </row>
    <row r="67" spans="4:4" s="38" customFormat="1" ht="12" x14ac:dyDescent="0.2">
      <c r="D67" s="39"/>
    </row>
    <row r="68" spans="4:4" s="38" customFormat="1" ht="12" x14ac:dyDescent="0.2">
      <c r="D68" s="39"/>
    </row>
    <row r="69" spans="4:4" s="38" customFormat="1" ht="12" x14ac:dyDescent="0.2">
      <c r="D69" s="39"/>
    </row>
    <row r="70" spans="4:4" s="38" customFormat="1" ht="12" x14ac:dyDescent="0.2">
      <c r="D70" s="39"/>
    </row>
    <row r="71" spans="4:4" s="38" customFormat="1" ht="12" x14ac:dyDescent="0.2">
      <c r="D71" s="39"/>
    </row>
    <row r="72" spans="4:4" s="38" customFormat="1" ht="12" x14ac:dyDescent="0.2">
      <c r="D72" s="39"/>
    </row>
    <row r="73" spans="4:4" s="38" customFormat="1" ht="12" x14ac:dyDescent="0.2">
      <c r="D73" s="39"/>
    </row>
    <row r="74" spans="4:4" s="38" customFormat="1" ht="12" x14ac:dyDescent="0.2">
      <c r="D74" s="39"/>
    </row>
    <row r="75" spans="4:4" s="38" customFormat="1" ht="12" x14ac:dyDescent="0.2">
      <c r="D75" s="39"/>
    </row>
    <row r="76" spans="4:4" s="38" customFormat="1" ht="12" x14ac:dyDescent="0.2">
      <c r="D76" s="39"/>
    </row>
    <row r="77" spans="4:4" s="38" customFormat="1" ht="12" x14ac:dyDescent="0.2">
      <c r="D77" s="39"/>
    </row>
    <row r="78" spans="4:4" s="38" customFormat="1" ht="12" x14ac:dyDescent="0.2">
      <c r="D78" s="39"/>
    </row>
    <row r="79" spans="4:4" s="38" customFormat="1" ht="12" x14ac:dyDescent="0.2">
      <c r="D79" s="39"/>
    </row>
    <row r="80" spans="4:4" s="38" customFormat="1" ht="12" x14ac:dyDescent="0.2">
      <c r="D80" s="39"/>
    </row>
    <row r="81" spans="4:4" s="38" customFormat="1" ht="12" x14ac:dyDescent="0.2">
      <c r="D81" s="39"/>
    </row>
    <row r="82" spans="4:4" s="38" customFormat="1" ht="12" x14ac:dyDescent="0.2">
      <c r="D82" s="39"/>
    </row>
    <row r="83" spans="4:4" s="38" customFormat="1" ht="12" x14ac:dyDescent="0.2">
      <c r="D83" s="39"/>
    </row>
    <row r="84" spans="4:4" s="38" customFormat="1" ht="12" x14ac:dyDescent="0.2">
      <c r="D84" s="39"/>
    </row>
    <row r="85" spans="4:4" s="38" customFormat="1" ht="12" x14ac:dyDescent="0.2">
      <c r="D85" s="39"/>
    </row>
    <row r="86" spans="4:4" s="38" customFormat="1" ht="12" x14ac:dyDescent="0.2">
      <c r="D86" s="39"/>
    </row>
    <row r="87" spans="4:4" s="38" customFormat="1" ht="12" x14ac:dyDescent="0.2">
      <c r="D87" s="39"/>
    </row>
    <row r="88" spans="4:4" s="38" customFormat="1" ht="12" x14ac:dyDescent="0.2">
      <c r="D88" s="39"/>
    </row>
    <row r="89" spans="4:4" s="38" customFormat="1" ht="12" x14ac:dyDescent="0.2">
      <c r="D89" s="39"/>
    </row>
    <row r="90" spans="4:4" s="38" customFormat="1" ht="12" x14ac:dyDescent="0.2">
      <c r="D90" s="39"/>
    </row>
    <row r="91" spans="4:4" s="38" customFormat="1" ht="12" x14ac:dyDescent="0.2">
      <c r="D91" s="39"/>
    </row>
    <row r="92" spans="4:4" s="38" customFormat="1" ht="12" x14ac:dyDescent="0.2">
      <c r="D92" s="39"/>
    </row>
    <row r="93" spans="4:4" s="38" customFormat="1" ht="12" x14ac:dyDescent="0.2">
      <c r="D93" s="39"/>
    </row>
    <row r="94" spans="4:4" s="38" customFormat="1" ht="12" x14ac:dyDescent="0.2">
      <c r="D94" s="39"/>
    </row>
    <row r="95" spans="4:4" s="38" customFormat="1" ht="12" x14ac:dyDescent="0.2">
      <c r="D95" s="39"/>
    </row>
    <row r="96" spans="4:4" s="38" customFormat="1" ht="12" x14ac:dyDescent="0.2">
      <c r="D96" s="39"/>
    </row>
    <row r="97" spans="4:4" s="38" customFormat="1" ht="12" x14ac:dyDescent="0.2">
      <c r="D97" s="39"/>
    </row>
    <row r="98" spans="4:4" s="38" customFormat="1" ht="12" x14ac:dyDescent="0.2">
      <c r="D98" s="39"/>
    </row>
    <row r="99" spans="4:4" s="38" customFormat="1" ht="12" x14ac:dyDescent="0.2">
      <c r="D99" s="39"/>
    </row>
    <row r="100" spans="4:4" s="38" customFormat="1" ht="12" x14ac:dyDescent="0.2">
      <c r="D100" s="39"/>
    </row>
    <row r="101" spans="4:4" s="38" customFormat="1" ht="12" x14ac:dyDescent="0.2">
      <c r="D101" s="39"/>
    </row>
    <row r="102" spans="4:4" s="38" customFormat="1" ht="12" x14ac:dyDescent="0.2">
      <c r="D102" s="39"/>
    </row>
    <row r="103" spans="4:4" s="38" customFormat="1" ht="12" x14ac:dyDescent="0.2">
      <c r="D103" s="39"/>
    </row>
    <row r="104" spans="4:4" s="38" customFormat="1" ht="12" x14ac:dyDescent="0.2">
      <c r="D104" s="39"/>
    </row>
    <row r="105" spans="4:4" s="38" customFormat="1" ht="12" x14ac:dyDescent="0.2">
      <c r="D105" s="39"/>
    </row>
    <row r="106" spans="4:4" s="38" customFormat="1" ht="12" x14ac:dyDescent="0.2">
      <c r="D106" s="39"/>
    </row>
    <row r="107" spans="4:4" s="38" customFormat="1" ht="12" x14ac:dyDescent="0.2">
      <c r="D107" s="39"/>
    </row>
    <row r="108" spans="4:4" s="38" customFormat="1" ht="12" x14ac:dyDescent="0.2">
      <c r="D108" s="39"/>
    </row>
    <row r="109" spans="4:4" s="38" customFormat="1" ht="12" x14ac:dyDescent="0.2">
      <c r="D109" s="39"/>
    </row>
    <row r="110" spans="4:4" s="38" customFormat="1" ht="12" x14ac:dyDescent="0.2">
      <c r="D110" s="39"/>
    </row>
    <row r="111" spans="4:4" s="38" customFormat="1" ht="12" x14ac:dyDescent="0.2">
      <c r="D111" s="39"/>
    </row>
    <row r="112" spans="4:4" s="38" customFormat="1" ht="12" x14ac:dyDescent="0.2">
      <c r="D112" s="39"/>
    </row>
    <row r="113" spans="4:4" s="38" customFormat="1" ht="12" x14ac:dyDescent="0.2">
      <c r="D113" s="39"/>
    </row>
    <row r="114" spans="4:4" s="38" customFormat="1" ht="12" x14ac:dyDescent="0.2">
      <c r="D114" s="39"/>
    </row>
    <row r="115" spans="4:4" s="38" customFormat="1" ht="12" x14ac:dyDescent="0.2">
      <c r="D115" s="39"/>
    </row>
    <row r="116" spans="4:4" s="38" customFormat="1" ht="12" x14ac:dyDescent="0.2">
      <c r="D116" s="39"/>
    </row>
    <row r="117" spans="4:4" s="38" customFormat="1" ht="12" x14ac:dyDescent="0.2">
      <c r="D117" s="39"/>
    </row>
    <row r="118" spans="4:4" s="38" customFormat="1" ht="12" x14ac:dyDescent="0.2">
      <c r="D118" s="39"/>
    </row>
    <row r="119" spans="4:4" s="38" customFormat="1" ht="12" x14ac:dyDescent="0.2">
      <c r="D119" s="39"/>
    </row>
    <row r="120" spans="4:4" s="38" customFormat="1" ht="12" x14ac:dyDescent="0.2">
      <c r="D120" s="39"/>
    </row>
    <row r="121" spans="4:4" s="38" customFormat="1" ht="12" x14ac:dyDescent="0.2">
      <c r="D121" s="39"/>
    </row>
    <row r="122" spans="4:4" s="38" customFormat="1" ht="12" x14ac:dyDescent="0.2">
      <c r="D122" s="39"/>
    </row>
    <row r="123" spans="4:4" s="38" customFormat="1" ht="12" x14ac:dyDescent="0.2">
      <c r="D123" s="39"/>
    </row>
    <row r="124" spans="4:4" s="38" customFormat="1" ht="12" x14ac:dyDescent="0.2">
      <c r="D124" s="39"/>
    </row>
    <row r="125" spans="4:4" s="38" customFormat="1" ht="12" x14ac:dyDescent="0.2">
      <c r="D125" s="39"/>
    </row>
    <row r="126" spans="4:4" s="38" customFormat="1" ht="12" x14ac:dyDescent="0.2">
      <c r="D126" s="39"/>
    </row>
    <row r="127" spans="4:4" s="38" customFormat="1" ht="12" x14ac:dyDescent="0.2">
      <c r="D127" s="39"/>
    </row>
    <row r="128" spans="4:4" s="38" customFormat="1" ht="12" x14ac:dyDescent="0.2">
      <c r="D128" s="39"/>
    </row>
    <row r="129" spans="4:4" s="38" customFormat="1" ht="12" x14ac:dyDescent="0.2">
      <c r="D129" s="39"/>
    </row>
    <row r="130" spans="4:4" s="38" customFormat="1" ht="12" x14ac:dyDescent="0.2">
      <c r="D130" s="39"/>
    </row>
    <row r="131" spans="4:4" s="38" customFormat="1" ht="12" x14ac:dyDescent="0.2">
      <c r="D131" s="39"/>
    </row>
    <row r="132" spans="4:4" s="38" customFormat="1" ht="12" x14ac:dyDescent="0.2">
      <c r="D132" s="39"/>
    </row>
    <row r="133" spans="4:4" s="38" customFormat="1" ht="12" x14ac:dyDescent="0.2">
      <c r="D133" s="39"/>
    </row>
    <row r="134" spans="4:4" s="38" customFormat="1" ht="12" x14ac:dyDescent="0.2">
      <c r="D134" s="39"/>
    </row>
    <row r="135" spans="4:4" s="38" customFormat="1" ht="12" x14ac:dyDescent="0.2">
      <c r="D135" s="39"/>
    </row>
    <row r="136" spans="4:4" s="38" customFormat="1" ht="12" x14ac:dyDescent="0.2">
      <c r="D136" s="39"/>
    </row>
    <row r="137" spans="4:4" s="38" customFormat="1" ht="12" x14ac:dyDescent="0.2">
      <c r="D137" s="39"/>
    </row>
    <row r="138" spans="4:4" s="38" customFormat="1" ht="12" x14ac:dyDescent="0.2">
      <c r="D138" s="39"/>
    </row>
    <row r="139" spans="4:4" s="38" customFormat="1" ht="12" x14ac:dyDescent="0.2">
      <c r="D139" s="39"/>
    </row>
    <row r="140" spans="4:4" s="38" customFormat="1" ht="12" x14ac:dyDescent="0.2">
      <c r="D140" s="39"/>
    </row>
    <row r="141" spans="4:4" s="38" customFormat="1" ht="12" x14ac:dyDescent="0.2">
      <c r="D141" s="39"/>
    </row>
    <row r="142" spans="4:4" s="38" customFormat="1" ht="12" x14ac:dyDescent="0.2">
      <c r="D142" s="39"/>
    </row>
    <row r="143" spans="4:4" s="38" customFormat="1" ht="12" x14ac:dyDescent="0.2">
      <c r="D143" s="39"/>
    </row>
    <row r="144" spans="4:4" s="38" customFormat="1" ht="12" x14ac:dyDescent="0.2">
      <c r="D144" s="39"/>
    </row>
    <row r="145" spans="4:4" s="38" customFormat="1" ht="12" x14ac:dyDescent="0.2">
      <c r="D145" s="39"/>
    </row>
    <row r="146" spans="4:4" s="38" customFormat="1" ht="12" x14ac:dyDescent="0.2">
      <c r="D146" s="39"/>
    </row>
    <row r="147" spans="4:4" s="38" customFormat="1" ht="12" x14ac:dyDescent="0.2">
      <c r="D147" s="39"/>
    </row>
    <row r="148" spans="4:4" s="38" customFormat="1" ht="12" x14ac:dyDescent="0.2">
      <c r="D148" s="39"/>
    </row>
    <row r="149" spans="4:4" s="38" customFormat="1" ht="12" x14ac:dyDescent="0.2">
      <c r="D149" s="39"/>
    </row>
    <row r="150" spans="4:4" s="38" customFormat="1" ht="12" x14ac:dyDescent="0.2">
      <c r="D150" s="39"/>
    </row>
    <row r="151" spans="4:4" s="38" customFormat="1" ht="12" x14ac:dyDescent="0.2">
      <c r="D151" s="39"/>
    </row>
    <row r="152" spans="4:4" s="38" customFormat="1" ht="12" x14ac:dyDescent="0.2">
      <c r="D152" s="39"/>
    </row>
    <row r="153" spans="4:4" s="38" customFormat="1" ht="12" x14ac:dyDescent="0.2">
      <c r="D153" s="39"/>
    </row>
    <row r="154" spans="4:4" s="38" customFormat="1" ht="12" x14ac:dyDescent="0.2">
      <c r="D154" s="39"/>
    </row>
    <row r="155" spans="4:4" s="38" customFormat="1" ht="12" x14ac:dyDescent="0.2">
      <c r="D155" s="39"/>
    </row>
    <row r="156" spans="4:4" s="38" customFormat="1" ht="12" x14ac:dyDescent="0.2">
      <c r="D156" s="39"/>
    </row>
    <row r="157" spans="4:4" s="38" customFormat="1" ht="12" x14ac:dyDescent="0.2">
      <c r="D157" s="39"/>
    </row>
    <row r="158" spans="4:4" s="38" customFormat="1" ht="12" x14ac:dyDescent="0.2">
      <c r="D158" s="39"/>
    </row>
    <row r="159" spans="4:4" s="38" customFormat="1" ht="12" x14ac:dyDescent="0.2">
      <c r="D159" s="39"/>
    </row>
    <row r="160" spans="4:4" s="38" customFormat="1" ht="12" x14ac:dyDescent="0.2">
      <c r="D160" s="39"/>
    </row>
    <row r="161" spans="4:4" s="38" customFormat="1" ht="12" x14ac:dyDescent="0.2">
      <c r="D161" s="39"/>
    </row>
    <row r="162" spans="4:4" s="38" customFormat="1" ht="12" x14ac:dyDescent="0.2">
      <c r="D162" s="39"/>
    </row>
    <row r="163" spans="4:4" s="38" customFormat="1" ht="12" x14ac:dyDescent="0.2">
      <c r="D163" s="39"/>
    </row>
    <row r="164" spans="4:4" s="38" customFormat="1" ht="12" x14ac:dyDescent="0.2">
      <c r="D164" s="39"/>
    </row>
    <row r="165" spans="4:4" s="38" customFormat="1" ht="12" x14ac:dyDescent="0.2">
      <c r="D165" s="39"/>
    </row>
    <row r="166" spans="4:4" s="38" customFormat="1" ht="12" x14ac:dyDescent="0.2">
      <c r="D166" s="39"/>
    </row>
    <row r="167" spans="4:4" s="38" customFormat="1" ht="12" x14ac:dyDescent="0.2">
      <c r="D167" s="39"/>
    </row>
    <row r="168" spans="4:4" s="38" customFormat="1" ht="12" x14ac:dyDescent="0.2">
      <c r="D168" s="39"/>
    </row>
    <row r="169" spans="4:4" s="38" customFormat="1" ht="12" x14ac:dyDescent="0.2">
      <c r="D169" s="39"/>
    </row>
    <row r="170" spans="4:4" s="38" customFormat="1" ht="12" x14ac:dyDescent="0.2">
      <c r="D170" s="39"/>
    </row>
    <row r="171" spans="4:4" s="38" customFormat="1" ht="12" x14ac:dyDescent="0.2">
      <c r="D171" s="39"/>
    </row>
    <row r="172" spans="4:4" s="38" customFormat="1" ht="12" x14ac:dyDescent="0.2">
      <c r="D172" s="39"/>
    </row>
    <row r="173" spans="4:4" s="38" customFormat="1" ht="12" x14ac:dyDescent="0.2">
      <c r="D173" s="39"/>
    </row>
    <row r="174" spans="4:4" s="38" customFormat="1" ht="12" x14ac:dyDescent="0.2">
      <c r="D174" s="39"/>
    </row>
    <row r="175" spans="4:4" s="38" customFormat="1" ht="12" x14ac:dyDescent="0.2">
      <c r="D175" s="39"/>
    </row>
    <row r="176" spans="4:4" s="38" customFormat="1" ht="12" x14ac:dyDescent="0.2">
      <c r="D176" s="39"/>
    </row>
    <row r="177" spans="4:4" s="38" customFormat="1" ht="12" x14ac:dyDescent="0.2">
      <c r="D177" s="39"/>
    </row>
    <row r="178" spans="4:4" s="38" customFormat="1" ht="12" x14ac:dyDescent="0.2">
      <c r="D178" s="39"/>
    </row>
    <row r="179" spans="4:4" s="38" customFormat="1" ht="12" x14ac:dyDescent="0.2">
      <c r="D179" s="39"/>
    </row>
    <row r="180" spans="4:4" s="38" customFormat="1" ht="12" x14ac:dyDescent="0.2">
      <c r="D180" s="39"/>
    </row>
    <row r="181" spans="4:4" s="38" customFormat="1" ht="12" x14ac:dyDescent="0.2">
      <c r="D181" s="39"/>
    </row>
    <row r="182" spans="4:4" s="38" customFormat="1" ht="12" x14ac:dyDescent="0.2">
      <c r="D182" s="39"/>
    </row>
    <row r="183" spans="4:4" s="38" customFormat="1" ht="12" x14ac:dyDescent="0.2">
      <c r="D183" s="39"/>
    </row>
    <row r="184" spans="4:4" s="38" customFormat="1" ht="12" x14ac:dyDescent="0.2">
      <c r="D184" s="39"/>
    </row>
    <row r="185" spans="4:4" s="38" customFormat="1" ht="12" x14ac:dyDescent="0.2">
      <c r="D185" s="39"/>
    </row>
    <row r="186" spans="4:4" s="38" customFormat="1" ht="12" x14ac:dyDescent="0.2">
      <c r="D186" s="39"/>
    </row>
    <row r="187" spans="4:4" s="38" customFormat="1" ht="12" x14ac:dyDescent="0.2">
      <c r="D187" s="39"/>
    </row>
    <row r="188" spans="4:4" s="38" customFormat="1" ht="12" x14ac:dyDescent="0.2">
      <c r="D188" s="39"/>
    </row>
    <row r="189" spans="4:4" s="38" customFormat="1" ht="12" x14ac:dyDescent="0.2">
      <c r="D189" s="39"/>
    </row>
    <row r="190" spans="4:4" s="38" customFormat="1" ht="12" x14ac:dyDescent="0.2">
      <c r="D190" s="39"/>
    </row>
    <row r="191" spans="4:4" s="38" customFormat="1" ht="12" x14ac:dyDescent="0.2">
      <c r="D191" s="39"/>
    </row>
    <row r="192" spans="4:4" s="38" customFormat="1" ht="12" x14ac:dyDescent="0.2">
      <c r="D192" s="39"/>
    </row>
    <row r="193" spans="4:4" s="38" customFormat="1" ht="12" x14ac:dyDescent="0.2">
      <c r="D193" s="39"/>
    </row>
    <row r="194" spans="4:4" s="38" customFormat="1" ht="12" x14ac:dyDescent="0.2">
      <c r="D194" s="39"/>
    </row>
    <row r="195" spans="4:4" s="38" customFormat="1" ht="12" x14ac:dyDescent="0.2">
      <c r="D195" s="39"/>
    </row>
    <row r="196" spans="4:4" s="38" customFormat="1" ht="12" x14ac:dyDescent="0.2">
      <c r="D196" s="39"/>
    </row>
    <row r="197" spans="4:4" s="38" customFormat="1" ht="12" x14ac:dyDescent="0.2">
      <c r="D197" s="39"/>
    </row>
    <row r="198" spans="4:4" s="38" customFormat="1" ht="12" x14ac:dyDescent="0.2">
      <c r="D198" s="39"/>
    </row>
    <row r="199" spans="4:4" s="38" customFormat="1" ht="12" x14ac:dyDescent="0.2">
      <c r="D199" s="39"/>
    </row>
    <row r="200" spans="4:4" s="38" customFormat="1" ht="12" x14ac:dyDescent="0.2">
      <c r="D200" s="39"/>
    </row>
    <row r="201" spans="4:4" s="38" customFormat="1" ht="12" x14ac:dyDescent="0.2">
      <c r="D201" s="39"/>
    </row>
    <row r="202" spans="4:4" s="38" customFormat="1" ht="12" x14ac:dyDescent="0.2">
      <c r="D202" s="39"/>
    </row>
    <row r="203" spans="4:4" s="38" customFormat="1" ht="12" x14ac:dyDescent="0.2">
      <c r="D203" s="39"/>
    </row>
    <row r="204" spans="4:4" s="38" customFormat="1" ht="12" x14ac:dyDescent="0.2">
      <c r="D204" s="39"/>
    </row>
    <row r="205" spans="4:4" s="38" customFormat="1" ht="12" x14ac:dyDescent="0.2">
      <c r="D205" s="39"/>
    </row>
    <row r="206" spans="4:4" s="38" customFormat="1" ht="12" x14ac:dyDescent="0.2">
      <c r="D206" s="39"/>
    </row>
    <row r="207" spans="4:4" s="38" customFormat="1" ht="12" x14ac:dyDescent="0.2">
      <c r="D207" s="39"/>
    </row>
    <row r="208" spans="4:4" s="38" customFormat="1" ht="12" x14ac:dyDescent="0.2">
      <c r="D208" s="39"/>
    </row>
    <row r="209" spans="4:4" s="38" customFormat="1" ht="12" x14ac:dyDescent="0.2">
      <c r="D209" s="39"/>
    </row>
    <row r="210" spans="4:4" s="38" customFormat="1" ht="12" x14ac:dyDescent="0.2">
      <c r="D210" s="39"/>
    </row>
    <row r="211" spans="4:4" s="38" customFormat="1" ht="12" x14ac:dyDescent="0.2">
      <c r="D211" s="39"/>
    </row>
    <row r="212" spans="4:4" s="38" customFormat="1" ht="12" x14ac:dyDescent="0.2">
      <c r="D212" s="39"/>
    </row>
    <row r="213" spans="4:4" s="38" customFormat="1" ht="12" x14ac:dyDescent="0.2">
      <c r="D213" s="39"/>
    </row>
    <row r="214" spans="4:4" s="38" customFormat="1" ht="12" x14ac:dyDescent="0.2">
      <c r="D214" s="39"/>
    </row>
    <row r="215" spans="4:4" s="38" customFormat="1" ht="12" x14ac:dyDescent="0.2">
      <c r="D215" s="39"/>
    </row>
    <row r="216" spans="4:4" s="38" customFormat="1" ht="12" x14ac:dyDescent="0.2">
      <c r="D216" s="39"/>
    </row>
    <row r="217" spans="4:4" s="38" customFormat="1" ht="12" x14ac:dyDescent="0.2">
      <c r="D217" s="39"/>
    </row>
    <row r="218" spans="4:4" s="38" customFormat="1" ht="12" x14ac:dyDescent="0.2">
      <c r="D218" s="39"/>
    </row>
    <row r="219" spans="4:4" s="38" customFormat="1" ht="12" x14ac:dyDescent="0.2">
      <c r="D219" s="39"/>
    </row>
    <row r="220" spans="4:4" s="38" customFormat="1" ht="12" x14ac:dyDescent="0.2">
      <c r="D220" s="39"/>
    </row>
    <row r="221" spans="4:4" s="38" customFormat="1" ht="12" x14ac:dyDescent="0.2">
      <c r="D221" s="39"/>
    </row>
    <row r="222" spans="4:4" s="38" customFormat="1" ht="12" x14ac:dyDescent="0.2">
      <c r="D222" s="39"/>
    </row>
    <row r="223" spans="4:4" s="38" customFormat="1" ht="12" x14ac:dyDescent="0.2">
      <c r="D223" s="39"/>
    </row>
    <row r="224" spans="4:4" s="38" customFormat="1" ht="12" x14ac:dyDescent="0.2">
      <c r="D224" s="39"/>
    </row>
    <row r="225" spans="4:4" s="38" customFormat="1" ht="12" x14ac:dyDescent="0.2">
      <c r="D225" s="39"/>
    </row>
    <row r="226" spans="4:4" s="38" customFormat="1" ht="12" x14ac:dyDescent="0.2">
      <c r="D226" s="39"/>
    </row>
    <row r="227" spans="4:4" s="38" customFormat="1" ht="12" x14ac:dyDescent="0.2">
      <c r="D227" s="39"/>
    </row>
    <row r="228" spans="4:4" s="38" customFormat="1" ht="12" x14ac:dyDescent="0.2">
      <c r="D228" s="39"/>
    </row>
    <row r="229" spans="4:4" s="38" customFormat="1" ht="12" x14ac:dyDescent="0.2">
      <c r="D229" s="39"/>
    </row>
    <row r="230" spans="4:4" s="38" customFormat="1" ht="12" x14ac:dyDescent="0.2">
      <c r="D230" s="39"/>
    </row>
    <row r="231" spans="4:4" s="38" customFormat="1" ht="12" x14ac:dyDescent="0.2">
      <c r="D231" s="39"/>
    </row>
    <row r="232" spans="4:4" s="38" customFormat="1" ht="12" x14ac:dyDescent="0.2">
      <c r="D232" s="39"/>
    </row>
    <row r="233" spans="4:4" s="38" customFormat="1" ht="12" x14ac:dyDescent="0.2">
      <c r="D233" s="39"/>
    </row>
    <row r="234" spans="4:4" s="38" customFormat="1" ht="12" x14ac:dyDescent="0.2">
      <c r="D234" s="39"/>
    </row>
    <row r="235" spans="4:4" s="38" customFormat="1" ht="12" x14ac:dyDescent="0.2">
      <c r="D235" s="39"/>
    </row>
    <row r="236" spans="4:4" s="38" customFormat="1" ht="12" x14ac:dyDescent="0.2">
      <c r="D236" s="39"/>
    </row>
    <row r="237" spans="4:4" s="38" customFormat="1" ht="12" x14ac:dyDescent="0.2">
      <c r="D237" s="39"/>
    </row>
    <row r="238" spans="4:4" s="38" customFormat="1" ht="12" x14ac:dyDescent="0.2">
      <c r="D238" s="39"/>
    </row>
    <row r="239" spans="4:4" s="38" customFormat="1" ht="12" x14ac:dyDescent="0.2">
      <c r="D239" s="39"/>
    </row>
    <row r="240" spans="4:4" s="38" customFormat="1" ht="12" x14ac:dyDescent="0.2">
      <c r="D240" s="39"/>
    </row>
    <row r="241" spans="4:4" s="38" customFormat="1" ht="12" x14ac:dyDescent="0.2">
      <c r="D241" s="39"/>
    </row>
    <row r="242" spans="4:4" s="38" customFormat="1" ht="12" x14ac:dyDescent="0.2">
      <c r="D242" s="39"/>
    </row>
    <row r="243" spans="4:4" s="38" customFormat="1" ht="12" x14ac:dyDescent="0.2">
      <c r="D243" s="39"/>
    </row>
    <row r="244" spans="4:4" s="38" customFormat="1" ht="12" x14ac:dyDescent="0.2">
      <c r="D244" s="39"/>
    </row>
    <row r="245" spans="4:4" s="38" customFormat="1" ht="12" x14ac:dyDescent="0.2">
      <c r="D245" s="39"/>
    </row>
    <row r="246" spans="4:4" s="38" customFormat="1" ht="12" x14ac:dyDescent="0.2">
      <c r="D246" s="39"/>
    </row>
    <row r="247" spans="4:4" s="38" customFormat="1" ht="12" x14ac:dyDescent="0.2">
      <c r="D247" s="39"/>
    </row>
    <row r="248" spans="4:4" s="38" customFormat="1" ht="12" x14ac:dyDescent="0.2">
      <c r="D248" s="39"/>
    </row>
    <row r="249" spans="4:4" s="38" customFormat="1" ht="12" x14ac:dyDescent="0.2">
      <c r="D249" s="39"/>
    </row>
    <row r="250" spans="4:4" s="38" customFormat="1" ht="12" x14ac:dyDescent="0.2">
      <c r="D250" s="39"/>
    </row>
    <row r="251" spans="4:4" s="38" customFormat="1" ht="12" x14ac:dyDescent="0.2">
      <c r="D251" s="39"/>
    </row>
    <row r="252" spans="4:4" s="38" customFormat="1" ht="12" x14ac:dyDescent="0.2">
      <c r="D252" s="39"/>
    </row>
    <row r="253" spans="4:4" s="38" customFormat="1" ht="12" x14ac:dyDescent="0.2">
      <c r="D253" s="39"/>
    </row>
    <row r="254" spans="4:4" s="38" customFormat="1" ht="12" x14ac:dyDescent="0.2">
      <c r="D254" s="39"/>
    </row>
    <row r="255" spans="4:4" s="38" customFormat="1" ht="12" x14ac:dyDescent="0.2">
      <c r="D255" s="39"/>
    </row>
    <row r="256" spans="4:4" s="38" customFormat="1" ht="12" x14ac:dyDescent="0.2">
      <c r="D256" s="39"/>
    </row>
    <row r="257" spans="4:4" s="38" customFormat="1" ht="12" x14ac:dyDescent="0.2">
      <c r="D257" s="39"/>
    </row>
    <row r="258" spans="4:4" s="38" customFormat="1" ht="12" x14ac:dyDescent="0.2">
      <c r="D258" s="39"/>
    </row>
    <row r="259" spans="4:4" s="38" customFormat="1" ht="12" x14ac:dyDescent="0.2">
      <c r="D259" s="39"/>
    </row>
    <row r="260" spans="4:4" s="38" customFormat="1" ht="12" x14ac:dyDescent="0.2">
      <c r="D260" s="39"/>
    </row>
    <row r="261" spans="4:4" s="38" customFormat="1" ht="12" x14ac:dyDescent="0.2">
      <c r="D261" s="39"/>
    </row>
    <row r="262" spans="4:4" s="38" customFormat="1" ht="12" x14ac:dyDescent="0.2">
      <c r="D262" s="39"/>
    </row>
    <row r="263" spans="4:4" s="38" customFormat="1" ht="12" x14ac:dyDescent="0.2">
      <c r="D263" s="39"/>
    </row>
    <row r="264" spans="4:4" s="38" customFormat="1" ht="12" x14ac:dyDescent="0.2">
      <c r="D264" s="39"/>
    </row>
    <row r="265" spans="4:4" s="38" customFormat="1" ht="12" x14ac:dyDescent="0.2">
      <c r="D265" s="39"/>
    </row>
    <row r="266" spans="4:4" s="38" customFormat="1" ht="12" x14ac:dyDescent="0.2">
      <c r="D266" s="39"/>
    </row>
    <row r="267" spans="4:4" s="38" customFormat="1" ht="12" x14ac:dyDescent="0.2">
      <c r="D267" s="39"/>
    </row>
    <row r="268" spans="4:4" s="38" customFormat="1" ht="12" x14ac:dyDescent="0.2">
      <c r="D268" s="39"/>
    </row>
    <row r="269" spans="4:4" s="38" customFormat="1" ht="12" x14ac:dyDescent="0.2">
      <c r="D269" s="39"/>
    </row>
    <row r="270" spans="4:4" s="38" customFormat="1" ht="12" x14ac:dyDescent="0.2">
      <c r="D270" s="39"/>
    </row>
    <row r="271" spans="4:4" s="38" customFormat="1" ht="12" x14ac:dyDescent="0.2">
      <c r="D271" s="39"/>
    </row>
    <row r="272" spans="4:4" s="38" customFormat="1" ht="12" x14ac:dyDescent="0.2">
      <c r="D272" s="39"/>
    </row>
    <row r="273" spans="4:4" s="38" customFormat="1" ht="12" x14ac:dyDescent="0.2">
      <c r="D273" s="39"/>
    </row>
    <row r="274" spans="4:4" s="38" customFormat="1" ht="12" x14ac:dyDescent="0.2">
      <c r="D274" s="39"/>
    </row>
    <row r="275" spans="4:4" s="38" customFormat="1" ht="12" x14ac:dyDescent="0.2">
      <c r="D275" s="39"/>
    </row>
    <row r="276" spans="4:4" s="38" customFormat="1" ht="12" x14ac:dyDescent="0.2">
      <c r="D276" s="39"/>
    </row>
    <row r="277" spans="4:4" s="38" customFormat="1" ht="12" x14ac:dyDescent="0.2">
      <c r="D277" s="39"/>
    </row>
    <row r="278" spans="4:4" s="38" customFormat="1" ht="12" x14ac:dyDescent="0.2">
      <c r="D278" s="39"/>
    </row>
    <row r="279" spans="4:4" s="38" customFormat="1" ht="12" x14ac:dyDescent="0.2">
      <c r="D279" s="39"/>
    </row>
    <row r="280" spans="4:4" s="38" customFormat="1" ht="12" x14ac:dyDescent="0.2">
      <c r="D280" s="39"/>
    </row>
    <row r="281" spans="4:4" s="38" customFormat="1" ht="12" x14ac:dyDescent="0.2">
      <c r="D281" s="39"/>
    </row>
    <row r="282" spans="4:4" s="38" customFormat="1" ht="12" x14ac:dyDescent="0.2">
      <c r="D282" s="39"/>
    </row>
    <row r="283" spans="4:4" s="38" customFormat="1" ht="12" x14ac:dyDescent="0.2">
      <c r="D283" s="39"/>
    </row>
    <row r="284" spans="4:4" s="38" customFormat="1" ht="12" x14ac:dyDescent="0.2">
      <c r="D284" s="39"/>
    </row>
    <row r="285" spans="4:4" s="38" customFormat="1" ht="12" x14ac:dyDescent="0.2">
      <c r="D285" s="39"/>
    </row>
    <row r="286" spans="4:4" s="38" customFormat="1" ht="12" x14ac:dyDescent="0.2">
      <c r="D286" s="39"/>
    </row>
    <row r="287" spans="4:4" s="38" customFormat="1" ht="12" x14ac:dyDescent="0.2">
      <c r="D287" s="39"/>
    </row>
    <row r="288" spans="4:4" s="38" customFormat="1" ht="12" x14ac:dyDescent="0.2">
      <c r="D288" s="39"/>
    </row>
    <row r="289" spans="4:4" s="38" customFormat="1" ht="12" x14ac:dyDescent="0.2">
      <c r="D289" s="39"/>
    </row>
    <row r="290" spans="4:4" s="38" customFormat="1" ht="12" x14ac:dyDescent="0.2">
      <c r="D290" s="39"/>
    </row>
    <row r="291" spans="4:4" s="38" customFormat="1" ht="12" x14ac:dyDescent="0.2">
      <c r="D291" s="39"/>
    </row>
    <row r="292" spans="4:4" s="38" customFormat="1" ht="12" x14ac:dyDescent="0.2">
      <c r="D292" s="39"/>
    </row>
    <row r="293" spans="4:4" s="38" customFormat="1" ht="12" x14ac:dyDescent="0.2">
      <c r="D293" s="39"/>
    </row>
    <row r="294" spans="4:4" s="38" customFormat="1" ht="12" x14ac:dyDescent="0.2">
      <c r="D294" s="39"/>
    </row>
    <row r="295" spans="4:4" s="38" customFormat="1" ht="12" x14ac:dyDescent="0.2">
      <c r="D295" s="39"/>
    </row>
    <row r="296" spans="4:4" s="38" customFormat="1" ht="12" x14ac:dyDescent="0.2">
      <c r="D296" s="39"/>
    </row>
    <row r="297" spans="4:4" s="38" customFormat="1" ht="12" x14ac:dyDescent="0.2">
      <c r="D297" s="39"/>
    </row>
    <row r="298" spans="4:4" s="38" customFormat="1" ht="12" x14ac:dyDescent="0.2">
      <c r="D298" s="39"/>
    </row>
    <row r="299" spans="4:4" s="38" customFormat="1" ht="12" x14ac:dyDescent="0.2">
      <c r="D299" s="39"/>
    </row>
    <row r="300" spans="4:4" s="38" customFormat="1" ht="12" x14ac:dyDescent="0.2">
      <c r="D300" s="39"/>
    </row>
    <row r="301" spans="4:4" s="38" customFormat="1" ht="12" x14ac:dyDescent="0.2">
      <c r="D301" s="39"/>
    </row>
    <row r="302" spans="4:4" s="38" customFormat="1" ht="12" x14ac:dyDescent="0.2">
      <c r="D302" s="39"/>
    </row>
    <row r="303" spans="4:4" s="38" customFormat="1" ht="12" x14ac:dyDescent="0.2">
      <c r="D303" s="39"/>
    </row>
    <row r="304" spans="4:4" s="38" customFormat="1" ht="12" x14ac:dyDescent="0.2">
      <c r="D304" s="39"/>
    </row>
    <row r="305" spans="4:4" s="38" customFormat="1" ht="12" x14ac:dyDescent="0.2">
      <c r="D305" s="39"/>
    </row>
    <row r="306" spans="4:4" s="38" customFormat="1" ht="12" x14ac:dyDescent="0.2">
      <c r="D306" s="39"/>
    </row>
    <row r="307" spans="4:4" s="38" customFormat="1" ht="12" x14ac:dyDescent="0.2">
      <c r="D307" s="39"/>
    </row>
    <row r="308" spans="4:4" s="38" customFormat="1" ht="12" x14ac:dyDescent="0.2">
      <c r="D308" s="39"/>
    </row>
    <row r="309" spans="4:4" s="38" customFormat="1" ht="12" x14ac:dyDescent="0.2">
      <c r="D309" s="39"/>
    </row>
    <row r="310" spans="4:4" s="38" customFormat="1" ht="12" x14ac:dyDescent="0.2">
      <c r="D310" s="39"/>
    </row>
    <row r="311" spans="4:4" s="38" customFormat="1" ht="12" x14ac:dyDescent="0.2">
      <c r="D311" s="39"/>
    </row>
    <row r="312" spans="4:4" s="38" customFormat="1" ht="12" x14ac:dyDescent="0.2">
      <c r="D312" s="39"/>
    </row>
    <row r="313" spans="4:4" s="38" customFormat="1" ht="12" x14ac:dyDescent="0.2">
      <c r="D313" s="39"/>
    </row>
    <row r="314" spans="4:4" s="38" customFormat="1" ht="12" x14ac:dyDescent="0.2">
      <c r="D314" s="39"/>
    </row>
    <row r="315" spans="4:4" s="38" customFormat="1" ht="12" x14ac:dyDescent="0.2">
      <c r="D315" s="39"/>
    </row>
    <row r="316" spans="4:4" s="38" customFormat="1" ht="12" x14ac:dyDescent="0.2">
      <c r="D316" s="39"/>
    </row>
    <row r="317" spans="4:4" s="38" customFormat="1" ht="12" x14ac:dyDescent="0.2">
      <c r="D317" s="39"/>
    </row>
    <row r="318" spans="4:4" s="38" customFormat="1" ht="12" x14ac:dyDescent="0.2">
      <c r="D318" s="39"/>
    </row>
    <row r="319" spans="4:4" s="38" customFormat="1" ht="12" x14ac:dyDescent="0.2">
      <c r="D319" s="39"/>
    </row>
    <row r="320" spans="4:4" s="38" customFormat="1" ht="12" x14ac:dyDescent="0.2">
      <c r="D320" s="39"/>
    </row>
    <row r="321" spans="4:4" s="38" customFormat="1" ht="12" x14ac:dyDescent="0.2">
      <c r="D321" s="39"/>
    </row>
    <row r="322" spans="4:4" s="38" customFormat="1" ht="12" x14ac:dyDescent="0.2">
      <c r="D322" s="39"/>
    </row>
    <row r="323" spans="4:4" s="38" customFormat="1" ht="12" x14ac:dyDescent="0.2">
      <c r="D323" s="39"/>
    </row>
    <row r="324" spans="4:4" s="38" customFormat="1" ht="12" x14ac:dyDescent="0.2">
      <c r="D324" s="39"/>
    </row>
    <row r="325" spans="4:4" s="38" customFormat="1" ht="12" x14ac:dyDescent="0.2">
      <c r="D325" s="39"/>
    </row>
    <row r="326" spans="4:4" s="38" customFormat="1" ht="12" x14ac:dyDescent="0.2">
      <c r="D326" s="39"/>
    </row>
    <row r="327" spans="4:4" s="38" customFormat="1" ht="12" x14ac:dyDescent="0.2">
      <c r="D327" s="39"/>
    </row>
    <row r="328" spans="4:4" s="38" customFormat="1" ht="12" x14ac:dyDescent="0.2">
      <c r="D328" s="39"/>
    </row>
    <row r="329" spans="4:4" s="38" customFormat="1" ht="12" x14ac:dyDescent="0.2">
      <c r="D329" s="39"/>
    </row>
    <row r="330" spans="4:4" s="38" customFormat="1" ht="12" x14ac:dyDescent="0.2">
      <c r="D330" s="39"/>
    </row>
    <row r="331" spans="4:4" s="38" customFormat="1" ht="12" x14ac:dyDescent="0.2">
      <c r="D331" s="39"/>
    </row>
    <row r="332" spans="4:4" s="38" customFormat="1" ht="12" x14ac:dyDescent="0.2">
      <c r="D332" s="39"/>
    </row>
    <row r="333" spans="4:4" s="38" customFormat="1" ht="12" x14ac:dyDescent="0.2">
      <c r="D333" s="39"/>
    </row>
    <row r="334" spans="4:4" s="38" customFormat="1" ht="12" x14ac:dyDescent="0.2">
      <c r="D334" s="39"/>
    </row>
    <row r="335" spans="4:4" s="38" customFormat="1" ht="12" x14ac:dyDescent="0.2">
      <c r="D335" s="39"/>
    </row>
    <row r="336" spans="4:4" s="38" customFormat="1" ht="12" x14ac:dyDescent="0.2">
      <c r="D336" s="39"/>
    </row>
    <row r="337" spans="4:4" s="38" customFormat="1" ht="12" x14ac:dyDescent="0.2">
      <c r="D337" s="39"/>
    </row>
    <row r="338" spans="4:4" s="38" customFormat="1" ht="12" x14ac:dyDescent="0.2">
      <c r="D338" s="39"/>
    </row>
    <row r="339" spans="4:4" s="38" customFormat="1" ht="12" x14ac:dyDescent="0.2">
      <c r="D339" s="39"/>
    </row>
    <row r="340" spans="4:4" s="38" customFormat="1" ht="12" x14ac:dyDescent="0.2">
      <c r="D340" s="39"/>
    </row>
    <row r="341" spans="4:4" s="38" customFormat="1" ht="12" x14ac:dyDescent="0.2">
      <c r="D341" s="39"/>
    </row>
    <row r="342" spans="4:4" s="38" customFormat="1" ht="12" x14ac:dyDescent="0.2">
      <c r="D342" s="39"/>
    </row>
    <row r="343" spans="4:4" s="38" customFormat="1" ht="12" x14ac:dyDescent="0.2">
      <c r="D343" s="39"/>
    </row>
    <row r="344" spans="4:4" s="38" customFormat="1" ht="12" x14ac:dyDescent="0.2">
      <c r="D344" s="39"/>
    </row>
    <row r="345" spans="4:4" s="38" customFormat="1" ht="12" x14ac:dyDescent="0.2">
      <c r="D345" s="39"/>
    </row>
    <row r="346" spans="4:4" s="38" customFormat="1" ht="12" x14ac:dyDescent="0.2">
      <c r="D346" s="39"/>
    </row>
    <row r="347" spans="4:4" s="38" customFormat="1" ht="12" x14ac:dyDescent="0.2">
      <c r="D347" s="39"/>
    </row>
    <row r="348" spans="4:4" s="38" customFormat="1" ht="12" x14ac:dyDescent="0.2">
      <c r="D348" s="39"/>
    </row>
    <row r="349" spans="4:4" s="38" customFormat="1" ht="12" x14ac:dyDescent="0.2">
      <c r="D349" s="39"/>
    </row>
    <row r="350" spans="4:4" s="38" customFormat="1" ht="12" x14ac:dyDescent="0.2">
      <c r="D350" s="39"/>
    </row>
    <row r="351" spans="4:4" s="38" customFormat="1" ht="12" x14ac:dyDescent="0.2">
      <c r="D351" s="39"/>
    </row>
    <row r="352" spans="4:4" s="38" customFormat="1" ht="12" x14ac:dyDescent="0.2">
      <c r="D352" s="39"/>
    </row>
    <row r="353" spans="4:4" s="38" customFormat="1" ht="12" x14ac:dyDescent="0.2">
      <c r="D353" s="39"/>
    </row>
    <row r="354" spans="4:4" s="38" customFormat="1" ht="12" x14ac:dyDescent="0.2">
      <c r="D354" s="39"/>
    </row>
    <row r="355" spans="4:4" s="38" customFormat="1" ht="12" x14ac:dyDescent="0.2">
      <c r="D355" s="39"/>
    </row>
    <row r="356" spans="4:4" s="38" customFormat="1" ht="12" x14ac:dyDescent="0.2">
      <c r="D356" s="39"/>
    </row>
    <row r="357" spans="4:4" s="38" customFormat="1" ht="12" x14ac:dyDescent="0.2">
      <c r="D357" s="39"/>
    </row>
    <row r="358" spans="4:4" s="38" customFormat="1" ht="12" x14ac:dyDescent="0.2">
      <c r="D358" s="39"/>
    </row>
    <row r="359" spans="4:4" s="38" customFormat="1" ht="12" x14ac:dyDescent="0.2">
      <c r="D359" s="39"/>
    </row>
    <row r="360" spans="4:4" s="38" customFormat="1" ht="12" x14ac:dyDescent="0.2">
      <c r="D360" s="39"/>
    </row>
    <row r="361" spans="4:4" s="38" customFormat="1" ht="12" x14ac:dyDescent="0.2">
      <c r="D361" s="39"/>
    </row>
    <row r="362" spans="4:4" s="38" customFormat="1" ht="12" x14ac:dyDescent="0.2">
      <c r="D362" s="39"/>
    </row>
    <row r="363" spans="4:4" s="38" customFormat="1" ht="12" x14ac:dyDescent="0.2">
      <c r="D363" s="39"/>
    </row>
    <row r="364" spans="4:4" s="38" customFormat="1" ht="12" x14ac:dyDescent="0.2">
      <c r="D364" s="39"/>
    </row>
    <row r="365" spans="4:4" s="38" customFormat="1" ht="12" x14ac:dyDescent="0.2">
      <c r="D365" s="39"/>
    </row>
    <row r="366" spans="4:4" s="38" customFormat="1" ht="12" x14ac:dyDescent="0.2">
      <c r="D366" s="39"/>
    </row>
    <row r="367" spans="4:4" s="38" customFormat="1" ht="12" x14ac:dyDescent="0.2">
      <c r="D367" s="39"/>
    </row>
    <row r="368" spans="4:4" s="38" customFormat="1" ht="12" x14ac:dyDescent="0.2">
      <c r="D368" s="39"/>
    </row>
    <row r="369" spans="4:4" s="38" customFormat="1" ht="12" x14ac:dyDescent="0.2">
      <c r="D369" s="39"/>
    </row>
    <row r="370" spans="4:4" s="38" customFormat="1" ht="12" x14ac:dyDescent="0.2">
      <c r="D370" s="39"/>
    </row>
    <row r="371" spans="4:4" s="38" customFormat="1" ht="12" x14ac:dyDescent="0.2">
      <c r="D371" s="39"/>
    </row>
    <row r="372" spans="4:4" s="38" customFormat="1" ht="12" x14ac:dyDescent="0.2">
      <c r="D372" s="39"/>
    </row>
    <row r="373" spans="4:4" s="38" customFormat="1" ht="12" x14ac:dyDescent="0.2">
      <c r="D373" s="39"/>
    </row>
    <row r="374" spans="4:4" s="38" customFormat="1" ht="12" x14ac:dyDescent="0.2">
      <c r="D374" s="39"/>
    </row>
    <row r="375" spans="4:4" s="38" customFormat="1" ht="12" x14ac:dyDescent="0.2">
      <c r="D375" s="39"/>
    </row>
    <row r="376" spans="4:4" s="38" customFormat="1" ht="12" x14ac:dyDescent="0.2">
      <c r="D376" s="39"/>
    </row>
    <row r="377" spans="4:4" s="38" customFormat="1" ht="12" x14ac:dyDescent="0.2">
      <c r="D377" s="39"/>
    </row>
    <row r="378" spans="4:4" s="38" customFormat="1" ht="12" x14ac:dyDescent="0.2">
      <c r="D378" s="39"/>
    </row>
    <row r="379" spans="4:4" s="38" customFormat="1" ht="12" x14ac:dyDescent="0.2">
      <c r="D379" s="39"/>
    </row>
    <row r="380" spans="4:4" s="38" customFormat="1" ht="12" x14ac:dyDescent="0.2">
      <c r="D380" s="39"/>
    </row>
    <row r="381" spans="4:4" s="38" customFormat="1" ht="12" x14ac:dyDescent="0.2">
      <c r="D381" s="39"/>
    </row>
    <row r="382" spans="4:4" s="38" customFormat="1" ht="12" x14ac:dyDescent="0.2">
      <c r="D382" s="39"/>
    </row>
    <row r="383" spans="4:4" s="38" customFormat="1" ht="12" x14ac:dyDescent="0.2">
      <c r="D383" s="39"/>
    </row>
    <row r="384" spans="4:4" s="38" customFormat="1" ht="12" x14ac:dyDescent="0.2">
      <c r="D384" s="39"/>
    </row>
    <row r="385" spans="4:4" s="38" customFormat="1" ht="12" x14ac:dyDescent="0.2">
      <c r="D385" s="39"/>
    </row>
    <row r="386" spans="4:4" s="38" customFormat="1" ht="12" x14ac:dyDescent="0.2">
      <c r="D386" s="39"/>
    </row>
    <row r="387" spans="4:4" s="38" customFormat="1" ht="12" x14ac:dyDescent="0.2">
      <c r="D387" s="39"/>
    </row>
    <row r="388" spans="4:4" s="38" customFormat="1" ht="12" x14ac:dyDescent="0.2">
      <c r="D388" s="39"/>
    </row>
    <row r="389" spans="4:4" s="38" customFormat="1" ht="12" x14ac:dyDescent="0.2">
      <c r="D389" s="39"/>
    </row>
    <row r="390" spans="4:4" s="38" customFormat="1" ht="12" x14ac:dyDescent="0.2">
      <c r="D390" s="39"/>
    </row>
    <row r="391" spans="4:4" s="38" customFormat="1" ht="12" x14ac:dyDescent="0.2">
      <c r="D391" s="39"/>
    </row>
    <row r="392" spans="4:4" s="38" customFormat="1" ht="12" x14ac:dyDescent="0.2">
      <c r="D392" s="39"/>
    </row>
    <row r="393" spans="4:4" s="38" customFormat="1" ht="12" x14ac:dyDescent="0.2">
      <c r="D393" s="39"/>
    </row>
    <row r="394" spans="4:4" s="38" customFormat="1" ht="12" x14ac:dyDescent="0.2">
      <c r="D394" s="39"/>
    </row>
    <row r="395" spans="4:4" s="38" customFormat="1" ht="12" x14ac:dyDescent="0.2">
      <c r="D395" s="39"/>
    </row>
    <row r="396" spans="4:4" s="38" customFormat="1" ht="12" x14ac:dyDescent="0.2">
      <c r="D396" s="39"/>
    </row>
    <row r="397" spans="4:4" s="38" customFormat="1" ht="12" x14ac:dyDescent="0.2">
      <c r="D397" s="39"/>
    </row>
    <row r="398" spans="4:4" s="38" customFormat="1" ht="12" x14ac:dyDescent="0.2">
      <c r="D398" s="39"/>
    </row>
    <row r="399" spans="4:4" s="38" customFormat="1" ht="12" x14ac:dyDescent="0.2">
      <c r="D399" s="39"/>
    </row>
    <row r="400" spans="4:4" s="38" customFormat="1" ht="12" x14ac:dyDescent="0.2">
      <c r="D400" s="39"/>
    </row>
    <row r="401" spans="4:4" s="38" customFormat="1" ht="12" x14ac:dyDescent="0.2">
      <c r="D401" s="39"/>
    </row>
    <row r="402" spans="4:4" s="38" customFormat="1" ht="12" x14ac:dyDescent="0.2">
      <c r="D402" s="39"/>
    </row>
    <row r="403" spans="4:4" s="38" customFormat="1" ht="12" x14ac:dyDescent="0.2">
      <c r="D403" s="39"/>
    </row>
    <row r="404" spans="4:4" s="38" customFormat="1" ht="12" x14ac:dyDescent="0.2">
      <c r="D404" s="39"/>
    </row>
    <row r="405" spans="4:4" s="38" customFormat="1" ht="12" x14ac:dyDescent="0.2">
      <c r="D405" s="39"/>
    </row>
    <row r="406" spans="4:4" s="38" customFormat="1" ht="12" x14ac:dyDescent="0.2">
      <c r="D406" s="39"/>
    </row>
    <row r="407" spans="4:4" s="38" customFormat="1" ht="12" x14ac:dyDescent="0.2">
      <c r="D407" s="39"/>
    </row>
    <row r="408" spans="4:4" s="38" customFormat="1" ht="12" x14ac:dyDescent="0.2">
      <c r="D408" s="39"/>
    </row>
    <row r="409" spans="4:4" s="38" customFormat="1" ht="12" x14ac:dyDescent="0.2">
      <c r="D409" s="39"/>
    </row>
    <row r="410" spans="4:4" s="38" customFormat="1" ht="12" x14ac:dyDescent="0.2">
      <c r="D410" s="39"/>
    </row>
    <row r="411" spans="4:4" s="38" customFormat="1" ht="12" x14ac:dyDescent="0.2">
      <c r="D411" s="39"/>
    </row>
    <row r="412" spans="4:4" s="38" customFormat="1" ht="12" x14ac:dyDescent="0.2">
      <c r="D412" s="39"/>
    </row>
    <row r="413" spans="4:4" s="38" customFormat="1" ht="12" x14ac:dyDescent="0.2">
      <c r="D413" s="39"/>
    </row>
    <row r="414" spans="4:4" s="38" customFormat="1" ht="12" x14ac:dyDescent="0.2">
      <c r="D414" s="39"/>
    </row>
    <row r="415" spans="4:4" s="38" customFormat="1" ht="12" x14ac:dyDescent="0.2">
      <c r="D415" s="39"/>
    </row>
    <row r="416" spans="4:4" s="38" customFormat="1" ht="12" x14ac:dyDescent="0.2">
      <c r="D416" s="39"/>
    </row>
    <row r="417" spans="4:4" s="38" customFormat="1" ht="12" x14ac:dyDescent="0.2">
      <c r="D417" s="39"/>
    </row>
    <row r="418" spans="4:4" s="38" customFormat="1" ht="12" x14ac:dyDescent="0.2">
      <c r="D418" s="39"/>
    </row>
    <row r="419" spans="4:4" s="38" customFormat="1" ht="12" x14ac:dyDescent="0.2">
      <c r="D419" s="39"/>
    </row>
    <row r="420" spans="4:4" s="38" customFormat="1" ht="12" x14ac:dyDescent="0.2">
      <c r="D420" s="39"/>
    </row>
    <row r="421" spans="4:4" s="38" customFormat="1" ht="12" x14ac:dyDescent="0.2">
      <c r="D421" s="39"/>
    </row>
    <row r="422" spans="4:4" s="38" customFormat="1" ht="12" x14ac:dyDescent="0.2">
      <c r="D422" s="39"/>
    </row>
    <row r="423" spans="4:4" s="38" customFormat="1" ht="12" x14ac:dyDescent="0.2">
      <c r="D423" s="39"/>
    </row>
    <row r="424" spans="4:4" s="38" customFormat="1" ht="12" x14ac:dyDescent="0.2">
      <c r="D424" s="39"/>
    </row>
    <row r="425" spans="4:4" s="38" customFormat="1" ht="12" x14ac:dyDescent="0.2">
      <c r="D425" s="39"/>
    </row>
    <row r="426" spans="4:4" s="38" customFormat="1" ht="12" x14ac:dyDescent="0.2">
      <c r="D426" s="39"/>
    </row>
    <row r="427" spans="4:4" s="38" customFormat="1" ht="12" x14ac:dyDescent="0.2">
      <c r="D427" s="39"/>
    </row>
    <row r="428" spans="4:4" s="38" customFormat="1" ht="12" x14ac:dyDescent="0.2">
      <c r="D428" s="39"/>
    </row>
    <row r="429" spans="4:4" s="38" customFormat="1" ht="12" x14ac:dyDescent="0.2">
      <c r="D429" s="39"/>
    </row>
    <row r="430" spans="4:4" s="38" customFormat="1" ht="12" x14ac:dyDescent="0.2">
      <c r="D430" s="39"/>
    </row>
    <row r="431" spans="4:4" s="38" customFormat="1" ht="12" x14ac:dyDescent="0.2">
      <c r="D431" s="39"/>
    </row>
    <row r="432" spans="4:4" s="38" customFormat="1" ht="12" x14ac:dyDescent="0.2">
      <c r="D432" s="39"/>
    </row>
    <row r="433" spans="4:4" s="38" customFormat="1" ht="12" x14ac:dyDescent="0.2">
      <c r="D433" s="39"/>
    </row>
    <row r="434" spans="4:4" s="38" customFormat="1" ht="12" x14ac:dyDescent="0.2">
      <c r="D434" s="39"/>
    </row>
    <row r="435" spans="4:4" s="38" customFormat="1" ht="12" x14ac:dyDescent="0.2">
      <c r="D435" s="39"/>
    </row>
    <row r="436" spans="4:4" s="38" customFormat="1" ht="12" x14ac:dyDescent="0.2">
      <c r="D436" s="39"/>
    </row>
    <row r="437" spans="4:4" s="38" customFormat="1" ht="12" x14ac:dyDescent="0.2">
      <c r="D437" s="39"/>
    </row>
    <row r="438" spans="4:4" s="38" customFormat="1" ht="12" x14ac:dyDescent="0.2">
      <c r="D438" s="39"/>
    </row>
    <row r="439" spans="4:4" s="38" customFormat="1" ht="12" x14ac:dyDescent="0.2">
      <c r="D439" s="39"/>
    </row>
    <row r="440" spans="4:4" s="38" customFormat="1" ht="12" x14ac:dyDescent="0.2">
      <c r="D440" s="39"/>
    </row>
    <row r="441" spans="4:4" s="38" customFormat="1" ht="12" x14ac:dyDescent="0.2">
      <c r="D441" s="39"/>
    </row>
    <row r="442" spans="4:4" s="38" customFormat="1" ht="12" x14ac:dyDescent="0.2">
      <c r="D442" s="39"/>
    </row>
    <row r="443" spans="4:4" s="38" customFormat="1" ht="12" x14ac:dyDescent="0.2">
      <c r="D443" s="39"/>
    </row>
    <row r="444" spans="4:4" s="38" customFormat="1" ht="12" x14ac:dyDescent="0.2">
      <c r="D444" s="39"/>
    </row>
    <row r="445" spans="4:4" s="38" customFormat="1" ht="12" x14ac:dyDescent="0.2">
      <c r="D445" s="39"/>
    </row>
    <row r="446" spans="4:4" s="38" customFormat="1" ht="12" x14ac:dyDescent="0.2">
      <c r="D446" s="39"/>
    </row>
    <row r="447" spans="4:4" s="38" customFormat="1" ht="12" x14ac:dyDescent="0.2">
      <c r="D447" s="39"/>
    </row>
    <row r="448" spans="4:4" s="38" customFormat="1" ht="12" x14ac:dyDescent="0.2">
      <c r="D448" s="39"/>
    </row>
    <row r="449" spans="4:4" s="38" customFormat="1" ht="12" x14ac:dyDescent="0.2">
      <c r="D449" s="39"/>
    </row>
    <row r="450" spans="4:4" s="38" customFormat="1" ht="12" x14ac:dyDescent="0.2">
      <c r="D450" s="39"/>
    </row>
    <row r="451" spans="4:4" s="38" customFormat="1" ht="12" x14ac:dyDescent="0.2">
      <c r="D451" s="39"/>
    </row>
    <row r="452" spans="4:4" s="38" customFormat="1" ht="12" x14ac:dyDescent="0.2">
      <c r="D452" s="39"/>
    </row>
    <row r="453" spans="4:4" s="38" customFormat="1" ht="12" x14ac:dyDescent="0.2">
      <c r="D453" s="39"/>
    </row>
    <row r="454" spans="4:4" s="38" customFormat="1" ht="12" x14ac:dyDescent="0.2">
      <c r="D454" s="39"/>
    </row>
    <row r="455" spans="4:4" s="38" customFormat="1" ht="12" x14ac:dyDescent="0.2">
      <c r="D455" s="39"/>
    </row>
    <row r="456" spans="4:4" s="38" customFormat="1" ht="12" x14ac:dyDescent="0.2">
      <c r="D456" s="39"/>
    </row>
    <row r="457" spans="4:4" s="38" customFormat="1" ht="12" x14ac:dyDescent="0.2">
      <c r="D457" s="39"/>
    </row>
    <row r="458" spans="4:4" s="38" customFormat="1" ht="12" x14ac:dyDescent="0.2">
      <c r="D458" s="39"/>
    </row>
    <row r="459" spans="4:4" s="38" customFormat="1" ht="12" x14ac:dyDescent="0.2">
      <c r="D459" s="39"/>
    </row>
    <row r="460" spans="4:4" s="38" customFormat="1" ht="12" x14ac:dyDescent="0.2">
      <c r="D460" s="39"/>
    </row>
    <row r="461" spans="4:4" s="38" customFormat="1" ht="12" x14ac:dyDescent="0.2">
      <c r="D461" s="39"/>
    </row>
    <row r="462" spans="4:4" s="38" customFormat="1" ht="12" x14ac:dyDescent="0.2">
      <c r="D462" s="39"/>
    </row>
    <row r="463" spans="4:4" s="38" customFormat="1" ht="12" x14ac:dyDescent="0.2">
      <c r="D463" s="39"/>
    </row>
    <row r="464" spans="4:4" s="38" customFormat="1" ht="12" x14ac:dyDescent="0.2">
      <c r="D464" s="39"/>
    </row>
    <row r="465" spans="4:4" s="38" customFormat="1" ht="12" x14ac:dyDescent="0.2">
      <c r="D465" s="39"/>
    </row>
    <row r="466" spans="4:4" s="38" customFormat="1" ht="12" x14ac:dyDescent="0.2">
      <c r="D466" s="39"/>
    </row>
    <row r="467" spans="4:4" s="38" customFormat="1" ht="12" x14ac:dyDescent="0.2">
      <c r="D467" s="39"/>
    </row>
    <row r="468" spans="4:4" s="38" customFormat="1" ht="12" x14ac:dyDescent="0.2">
      <c r="D468" s="39"/>
    </row>
    <row r="469" spans="4:4" s="38" customFormat="1" ht="12" x14ac:dyDescent="0.2">
      <c r="D469" s="39"/>
    </row>
    <row r="470" spans="4:4" s="38" customFormat="1" ht="12" x14ac:dyDescent="0.2">
      <c r="D470" s="39"/>
    </row>
    <row r="471" spans="4:4" s="38" customFormat="1" ht="12" x14ac:dyDescent="0.2">
      <c r="D471" s="39"/>
    </row>
    <row r="472" spans="4:4" s="38" customFormat="1" ht="12" x14ac:dyDescent="0.2">
      <c r="D472" s="39"/>
    </row>
    <row r="473" spans="4:4" s="38" customFormat="1" ht="12" x14ac:dyDescent="0.2">
      <c r="D473" s="39"/>
    </row>
    <row r="474" spans="4:4" s="38" customFormat="1" ht="12" x14ac:dyDescent="0.2">
      <c r="D474" s="39"/>
    </row>
    <row r="475" spans="4:4" s="38" customFormat="1" ht="12" x14ac:dyDescent="0.2">
      <c r="D475" s="39"/>
    </row>
    <row r="476" spans="4:4" s="38" customFormat="1" ht="12" x14ac:dyDescent="0.2">
      <c r="D476" s="39"/>
    </row>
    <row r="477" spans="4:4" s="38" customFormat="1" ht="12" x14ac:dyDescent="0.2">
      <c r="D477" s="39"/>
    </row>
    <row r="478" spans="4:4" s="38" customFormat="1" ht="12" x14ac:dyDescent="0.2">
      <c r="D478" s="39"/>
    </row>
    <row r="479" spans="4:4" s="38" customFormat="1" ht="12" x14ac:dyDescent="0.2">
      <c r="D479" s="39"/>
    </row>
    <row r="480" spans="4:4" s="38" customFormat="1" ht="12" x14ac:dyDescent="0.2">
      <c r="D480" s="39"/>
    </row>
    <row r="481" spans="4:4" s="38" customFormat="1" ht="12" x14ac:dyDescent="0.2">
      <c r="D481" s="39"/>
    </row>
    <row r="482" spans="4:4" s="38" customFormat="1" ht="12" x14ac:dyDescent="0.2">
      <c r="D482" s="39"/>
    </row>
    <row r="483" spans="4:4" s="38" customFormat="1" ht="12" x14ac:dyDescent="0.2">
      <c r="D483" s="39"/>
    </row>
    <row r="484" spans="4:4" s="38" customFormat="1" ht="12" x14ac:dyDescent="0.2">
      <c r="D484" s="39"/>
    </row>
    <row r="485" spans="4:4" s="38" customFormat="1" ht="12" x14ac:dyDescent="0.2">
      <c r="D485" s="39"/>
    </row>
    <row r="486" spans="4:4" s="38" customFormat="1" ht="12" x14ac:dyDescent="0.2">
      <c r="D486" s="39"/>
    </row>
    <row r="487" spans="4:4" s="38" customFormat="1" ht="12" x14ac:dyDescent="0.2">
      <c r="D487" s="39"/>
    </row>
    <row r="488" spans="4:4" s="38" customFormat="1" ht="12" x14ac:dyDescent="0.2">
      <c r="D488" s="39"/>
    </row>
    <row r="489" spans="4:4" s="38" customFormat="1" ht="12" x14ac:dyDescent="0.2">
      <c r="D489" s="39"/>
    </row>
    <row r="490" spans="4:4" s="38" customFormat="1" ht="12" x14ac:dyDescent="0.2">
      <c r="D490" s="39"/>
    </row>
    <row r="491" spans="4:4" s="38" customFormat="1" ht="12" x14ac:dyDescent="0.2">
      <c r="D491" s="39"/>
    </row>
    <row r="492" spans="4:4" s="38" customFormat="1" ht="12" x14ac:dyDescent="0.2">
      <c r="D492" s="39"/>
    </row>
    <row r="493" spans="4:4" s="38" customFormat="1" ht="12" x14ac:dyDescent="0.2">
      <c r="D493" s="39"/>
    </row>
    <row r="494" spans="4:4" s="38" customFormat="1" ht="12" x14ac:dyDescent="0.2">
      <c r="D494" s="39"/>
    </row>
    <row r="495" spans="4:4" s="38" customFormat="1" ht="12" x14ac:dyDescent="0.2">
      <c r="D495" s="39"/>
    </row>
    <row r="496" spans="4:4" s="38" customFormat="1" ht="12" x14ac:dyDescent="0.2">
      <c r="D496" s="39"/>
    </row>
    <row r="497" spans="4:4" s="38" customFormat="1" ht="12" x14ac:dyDescent="0.2">
      <c r="D497" s="39"/>
    </row>
    <row r="498" spans="4:4" s="38" customFormat="1" ht="12" x14ac:dyDescent="0.2">
      <c r="D498" s="39"/>
    </row>
    <row r="499" spans="4:4" s="38" customFormat="1" ht="12" x14ac:dyDescent="0.2">
      <c r="D499" s="39"/>
    </row>
    <row r="500" spans="4:4" s="38" customFormat="1" ht="12" x14ac:dyDescent="0.2">
      <c r="D500" s="39"/>
    </row>
    <row r="501" spans="4:4" s="38" customFormat="1" ht="12" x14ac:dyDescent="0.2">
      <c r="D501" s="39"/>
    </row>
    <row r="502" spans="4:4" s="38" customFormat="1" ht="12" x14ac:dyDescent="0.2">
      <c r="D502" s="39"/>
    </row>
    <row r="503" spans="4:4" s="38" customFormat="1" ht="12" x14ac:dyDescent="0.2">
      <c r="D503" s="39"/>
    </row>
    <row r="504" spans="4:4" s="38" customFormat="1" ht="12" x14ac:dyDescent="0.2">
      <c r="D504" s="39"/>
    </row>
    <row r="505" spans="4:4" s="38" customFormat="1" ht="12" x14ac:dyDescent="0.2">
      <c r="D505" s="39"/>
    </row>
    <row r="506" spans="4:4" s="38" customFormat="1" ht="12" x14ac:dyDescent="0.2">
      <c r="D506" s="39"/>
    </row>
    <row r="507" spans="4:4" s="38" customFormat="1" ht="12" x14ac:dyDescent="0.2">
      <c r="D507" s="39"/>
    </row>
    <row r="508" spans="4:4" s="38" customFormat="1" ht="12" x14ac:dyDescent="0.2">
      <c r="D508" s="39"/>
    </row>
    <row r="509" spans="4:4" s="38" customFormat="1" ht="12" x14ac:dyDescent="0.2">
      <c r="D509" s="39"/>
    </row>
    <row r="510" spans="4:4" s="38" customFormat="1" ht="12" x14ac:dyDescent="0.2">
      <c r="D510" s="39"/>
    </row>
    <row r="511" spans="4:4" s="38" customFormat="1" ht="12" x14ac:dyDescent="0.2">
      <c r="D511" s="39"/>
    </row>
    <row r="512" spans="4:4" s="38" customFormat="1" ht="12" x14ac:dyDescent="0.2">
      <c r="D512" s="39"/>
    </row>
    <row r="513" spans="4:4" s="38" customFormat="1" ht="12" x14ac:dyDescent="0.2">
      <c r="D513" s="39"/>
    </row>
    <row r="514" spans="4:4" s="38" customFormat="1" ht="12" x14ac:dyDescent="0.2">
      <c r="D514" s="39"/>
    </row>
    <row r="515" spans="4:4" s="38" customFormat="1" ht="12" x14ac:dyDescent="0.2">
      <c r="D515" s="39"/>
    </row>
    <row r="516" spans="4:4" s="38" customFormat="1" ht="12" x14ac:dyDescent="0.2">
      <c r="D516" s="39"/>
    </row>
    <row r="517" spans="4:4" s="38" customFormat="1" ht="12" x14ac:dyDescent="0.2">
      <c r="D517" s="39"/>
    </row>
    <row r="518" spans="4:4" s="38" customFormat="1" ht="12" x14ac:dyDescent="0.2">
      <c r="D518" s="39"/>
    </row>
    <row r="519" spans="4:4" s="38" customFormat="1" ht="12" x14ac:dyDescent="0.2">
      <c r="D519" s="39"/>
    </row>
    <row r="520" spans="4:4" s="38" customFormat="1" ht="12" x14ac:dyDescent="0.2">
      <c r="D520" s="39"/>
    </row>
    <row r="521" spans="4:4" s="38" customFormat="1" ht="12" x14ac:dyDescent="0.2">
      <c r="D521" s="39"/>
    </row>
    <row r="522" spans="4:4" s="38" customFormat="1" ht="12" x14ac:dyDescent="0.2">
      <c r="D522" s="39"/>
    </row>
    <row r="523" spans="4:4" s="38" customFormat="1" ht="12" x14ac:dyDescent="0.2">
      <c r="D523" s="39"/>
    </row>
    <row r="524" spans="4:4" s="38" customFormat="1" ht="12" x14ac:dyDescent="0.2">
      <c r="D524" s="39"/>
    </row>
    <row r="525" spans="4:4" s="38" customFormat="1" ht="12" x14ac:dyDescent="0.2">
      <c r="D525" s="39"/>
    </row>
    <row r="526" spans="4:4" s="38" customFormat="1" ht="12" x14ac:dyDescent="0.2">
      <c r="D526" s="39"/>
    </row>
    <row r="527" spans="4:4" s="38" customFormat="1" ht="12" x14ac:dyDescent="0.2">
      <c r="D527" s="39"/>
    </row>
    <row r="528" spans="4:4" s="38" customFormat="1" ht="12" x14ac:dyDescent="0.2">
      <c r="D528" s="39"/>
    </row>
    <row r="529" spans="4:4" s="38" customFormat="1" ht="12" x14ac:dyDescent="0.2">
      <c r="D529" s="39"/>
    </row>
    <row r="530" spans="4:4" s="38" customFormat="1" ht="12" x14ac:dyDescent="0.2">
      <c r="D530" s="39"/>
    </row>
    <row r="531" spans="4:4" s="38" customFormat="1" ht="12" x14ac:dyDescent="0.2">
      <c r="D531" s="39"/>
    </row>
    <row r="532" spans="4:4" s="38" customFormat="1" ht="12" x14ac:dyDescent="0.2">
      <c r="D532" s="39"/>
    </row>
    <row r="533" spans="4:4" s="38" customFormat="1" ht="12" x14ac:dyDescent="0.2">
      <c r="D533" s="39"/>
    </row>
    <row r="534" spans="4:4" s="38" customFormat="1" ht="12" x14ac:dyDescent="0.2">
      <c r="D534" s="39"/>
    </row>
    <row r="535" spans="4:4" s="38" customFormat="1" ht="12" x14ac:dyDescent="0.2">
      <c r="D535" s="39"/>
    </row>
    <row r="536" spans="4:4" s="38" customFormat="1" ht="12" x14ac:dyDescent="0.2">
      <c r="D536" s="39"/>
    </row>
    <row r="537" spans="4:4" s="38" customFormat="1" ht="12" x14ac:dyDescent="0.2">
      <c r="D537" s="39"/>
    </row>
    <row r="538" spans="4:4" s="38" customFormat="1" ht="12" x14ac:dyDescent="0.2">
      <c r="D538" s="39"/>
    </row>
    <row r="539" spans="4:4" s="38" customFormat="1" ht="12" x14ac:dyDescent="0.2">
      <c r="D539" s="39"/>
    </row>
    <row r="540" spans="4:4" s="38" customFormat="1" ht="12" x14ac:dyDescent="0.2">
      <c r="D540" s="39"/>
    </row>
    <row r="541" spans="4:4" s="38" customFormat="1" ht="12" x14ac:dyDescent="0.2">
      <c r="D541" s="39"/>
    </row>
    <row r="542" spans="4:4" s="38" customFormat="1" ht="12" x14ac:dyDescent="0.2">
      <c r="D542" s="39"/>
    </row>
    <row r="543" spans="4:4" s="38" customFormat="1" ht="12" x14ac:dyDescent="0.2">
      <c r="D543" s="39"/>
    </row>
    <row r="544" spans="4:4" s="38" customFormat="1" ht="12" x14ac:dyDescent="0.2">
      <c r="D544" s="39"/>
    </row>
    <row r="545" spans="4:4" s="38" customFormat="1" ht="12" x14ac:dyDescent="0.2">
      <c r="D545" s="39"/>
    </row>
    <row r="546" spans="4:4" s="38" customFormat="1" ht="12" x14ac:dyDescent="0.2">
      <c r="D546" s="39"/>
    </row>
    <row r="547" spans="4:4" s="38" customFormat="1" ht="12" x14ac:dyDescent="0.2">
      <c r="D547" s="39"/>
    </row>
    <row r="548" spans="4:4" s="38" customFormat="1" ht="12" x14ac:dyDescent="0.2">
      <c r="D548" s="39"/>
    </row>
    <row r="549" spans="4:4" s="38" customFormat="1" ht="12" x14ac:dyDescent="0.2">
      <c r="D549" s="39"/>
    </row>
    <row r="550" spans="4:4" s="38" customFormat="1" ht="12" x14ac:dyDescent="0.2">
      <c r="D550" s="39"/>
    </row>
    <row r="551" spans="4:4" s="38" customFormat="1" ht="12" x14ac:dyDescent="0.2">
      <c r="D551" s="39"/>
    </row>
    <row r="552" spans="4:4" s="38" customFormat="1" ht="12" x14ac:dyDescent="0.2">
      <c r="D552" s="39"/>
    </row>
    <row r="553" spans="4:4" s="38" customFormat="1" ht="12" x14ac:dyDescent="0.2">
      <c r="D553" s="39"/>
    </row>
    <row r="554" spans="4:4" s="38" customFormat="1" ht="12" x14ac:dyDescent="0.2">
      <c r="D554" s="39"/>
    </row>
    <row r="555" spans="4:4" s="38" customFormat="1" ht="12" x14ac:dyDescent="0.2">
      <c r="D555" s="39"/>
    </row>
    <row r="556" spans="4:4" s="38" customFormat="1" ht="12" x14ac:dyDescent="0.2">
      <c r="D556" s="39"/>
    </row>
    <row r="557" spans="4:4" s="38" customFormat="1" ht="12" x14ac:dyDescent="0.2">
      <c r="D557" s="39"/>
    </row>
    <row r="558" spans="4:4" s="38" customFormat="1" ht="12" x14ac:dyDescent="0.2">
      <c r="D558" s="39"/>
    </row>
    <row r="559" spans="4:4" s="38" customFormat="1" ht="12" x14ac:dyDescent="0.2">
      <c r="D559" s="39"/>
    </row>
    <row r="560" spans="4:4" s="38" customFormat="1" ht="12" x14ac:dyDescent="0.2">
      <c r="D560" s="39"/>
    </row>
    <row r="561" spans="4:4" s="38" customFormat="1" ht="12" x14ac:dyDescent="0.2">
      <c r="D561" s="39"/>
    </row>
    <row r="562" spans="4:4" s="38" customFormat="1" ht="12" x14ac:dyDescent="0.2">
      <c r="D562" s="39"/>
    </row>
    <row r="563" spans="4:4" s="38" customFormat="1" ht="12" x14ac:dyDescent="0.2">
      <c r="D563" s="39"/>
    </row>
    <row r="564" spans="4:4" s="38" customFormat="1" ht="12" x14ac:dyDescent="0.2">
      <c r="D564" s="39"/>
    </row>
    <row r="565" spans="4:4" s="38" customFormat="1" ht="12" x14ac:dyDescent="0.2">
      <c r="D565" s="39"/>
    </row>
    <row r="566" spans="4:4" s="38" customFormat="1" ht="12" x14ac:dyDescent="0.2">
      <c r="D566" s="39"/>
    </row>
    <row r="567" spans="4:4" s="38" customFormat="1" ht="12" x14ac:dyDescent="0.2">
      <c r="D567" s="39"/>
    </row>
    <row r="568" spans="4:4" s="38" customFormat="1" ht="12" x14ac:dyDescent="0.2">
      <c r="D568" s="39"/>
    </row>
    <row r="569" spans="4:4" s="38" customFormat="1" ht="12" x14ac:dyDescent="0.2">
      <c r="D569" s="39"/>
    </row>
    <row r="570" spans="4:4" s="38" customFormat="1" ht="12" x14ac:dyDescent="0.2">
      <c r="D570" s="39"/>
    </row>
    <row r="571" spans="4:4" s="38" customFormat="1" ht="12" x14ac:dyDescent="0.2">
      <c r="D571" s="39"/>
    </row>
    <row r="572" spans="4:4" s="38" customFormat="1" ht="12" x14ac:dyDescent="0.2">
      <c r="D572" s="39"/>
    </row>
    <row r="573" spans="4:4" s="38" customFormat="1" ht="12" x14ac:dyDescent="0.2">
      <c r="D573" s="39"/>
    </row>
    <row r="574" spans="4:4" s="38" customFormat="1" ht="12" x14ac:dyDescent="0.2">
      <c r="D574" s="39"/>
    </row>
    <row r="575" spans="4:4" s="38" customFormat="1" ht="12" x14ac:dyDescent="0.2">
      <c r="D575" s="39"/>
    </row>
    <row r="576" spans="4:4" s="38" customFormat="1" ht="12" x14ac:dyDescent="0.2">
      <c r="D576" s="39"/>
    </row>
    <row r="577" spans="4:4" s="38" customFormat="1" ht="12" x14ac:dyDescent="0.2">
      <c r="D577" s="39"/>
    </row>
    <row r="578" spans="4:4" s="38" customFormat="1" ht="12" x14ac:dyDescent="0.2">
      <c r="D578" s="39"/>
    </row>
    <row r="579" spans="4:4" s="38" customFormat="1" ht="12" x14ac:dyDescent="0.2">
      <c r="D579" s="39"/>
    </row>
    <row r="580" spans="4:4" s="38" customFormat="1" ht="12" x14ac:dyDescent="0.2">
      <c r="D580" s="39"/>
    </row>
    <row r="581" spans="4:4" s="38" customFormat="1" ht="12" x14ac:dyDescent="0.2">
      <c r="D581" s="39"/>
    </row>
    <row r="582" spans="4:4" s="38" customFormat="1" ht="12" x14ac:dyDescent="0.2">
      <c r="D582" s="39"/>
    </row>
    <row r="583" spans="4:4" s="38" customFormat="1" ht="12" x14ac:dyDescent="0.2">
      <c r="D583" s="39"/>
    </row>
    <row r="584" spans="4:4" s="38" customFormat="1" ht="12" x14ac:dyDescent="0.2">
      <c r="D584" s="39"/>
    </row>
    <row r="585" spans="4:4" s="38" customFormat="1" ht="12" x14ac:dyDescent="0.2">
      <c r="D585" s="39"/>
    </row>
    <row r="586" spans="4:4" s="38" customFormat="1" ht="12" x14ac:dyDescent="0.2">
      <c r="D586" s="39"/>
    </row>
    <row r="587" spans="4:4" s="38" customFormat="1" ht="12" x14ac:dyDescent="0.2">
      <c r="D587" s="39"/>
    </row>
    <row r="588" spans="4:4" s="38" customFormat="1" ht="12" x14ac:dyDescent="0.2">
      <c r="D588" s="39"/>
    </row>
    <row r="589" spans="4:4" s="38" customFormat="1" ht="12" x14ac:dyDescent="0.2">
      <c r="D589" s="39"/>
    </row>
    <row r="590" spans="4:4" s="38" customFormat="1" ht="12" x14ac:dyDescent="0.2">
      <c r="D590" s="39"/>
    </row>
    <row r="591" spans="4:4" s="38" customFormat="1" ht="12" x14ac:dyDescent="0.2">
      <c r="D591" s="39"/>
    </row>
    <row r="592" spans="4:4" s="38" customFormat="1" ht="12" x14ac:dyDescent="0.2">
      <c r="D592" s="39"/>
    </row>
    <row r="593" spans="4:4" s="38" customFormat="1" ht="12" x14ac:dyDescent="0.2">
      <c r="D593" s="39"/>
    </row>
    <row r="594" spans="4:4" s="38" customFormat="1" ht="12" x14ac:dyDescent="0.2">
      <c r="D594" s="39"/>
    </row>
    <row r="595" spans="4:4" s="38" customFormat="1" ht="12" x14ac:dyDescent="0.2">
      <c r="D595" s="39"/>
    </row>
    <row r="596" spans="4:4" s="38" customFormat="1" ht="12" x14ac:dyDescent="0.2">
      <c r="D596" s="39"/>
    </row>
    <row r="597" spans="4:4" s="38" customFormat="1" ht="12" x14ac:dyDescent="0.2">
      <c r="D597" s="39"/>
    </row>
    <row r="598" spans="4:4" s="38" customFormat="1" ht="12" x14ac:dyDescent="0.2">
      <c r="D598" s="39"/>
    </row>
    <row r="599" spans="4:4" s="38" customFormat="1" ht="12" x14ac:dyDescent="0.2">
      <c r="D599" s="39"/>
    </row>
    <row r="600" spans="4:4" s="38" customFormat="1" ht="12" x14ac:dyDescent="0.2">
      <c r="D600" s="39"/>
    </row>
    <row r="601" spans="4:4" s="38" customFormat="1" ht="12" x14ac:dyDescent="0.2">
      <c r="D601" s="39"/>
    </row>
    <row r="602" spans="4:4" s="38" customFormat="1" ht="12" x14ac:dyDescent="0.2">
      <c r="D602" s="39"/>
    </row>
    <row r="603" spans="4:4" s="38" customFormat="1" ht="12" x14ac:dyDescent="0.2">
      <c r="D603" s="39"/>
    </row>
    <row r="604" spans="4:4" s="38" customFormat="1" ht="12" x14ac:dyDescent="0.2">
      <c r="D604" s="39"/>
    </row>
    <row r="605" spans="4:4" s="38" customFormat="1" ht="12" x14ac:dyDescent="0.2">
      <c r="D605" s="39"/>
    </row>
    <row r="606" spans="4:4" s="38" customFormat="1" ht="12" x14ac:dyDescent="0.2">
      <c r="D606" s="39"/>
    </row>
    <row r="607" spans="4:4" s="38" customFormat="1" ht="12" x14ac:dyDescent="0.2">
      <c r="D607" s="39"/>
    </row>
    <row r="608" spans="4:4" s="38" customFormat="1" ht="12" x14ac:dyDescent="0.2">
      <c r="D608" s="39"/>
    </row>
    <row r="609" spans="4:4" s="38" customFormat="1" ht="12" x14ac:dyDescent="0.2">
      <c r="D609" s="39"/>
    </row>
    <row r="610" spans="4:4" s="38" customFormat="1" ht="12" x14ac:dyDescent="0.2">
      <c r="D610" s="39"/>
    </row>
    <row r="611" spans="4:4" s="38" customFormat="1" ht="12" x14ac:dyDescent="0.2">
      <c r="D611" s="39"/>
    </row>
    <row r="612" spans="4:4" s="38" customFormat="1" ht="12" x14ac:dyDescent="0.2">
      <c r="D612" s="39"/>
    </row>
    <row r="613" spans="4:4" s="38" customFormat="1" ht="12" x14ac:dyDescent="0.2">
      <c r="D613" s="39"/>
    </row>
    <row r="614" spans="4:4" s="38" customFormat="1" ht="12" x14ac:dyDescent="0.2">
      <c r="D614" s="39"/>
    </row>
    <row r="615" spans="4:4" s="38" customFormat="1" ht="12" x14ac:dyDescent="0.2">
      <c r="D615" s="39"/>
    </row>
    <row r="616" spans="4:4" s="38" customFormat="1" ht="12" x14ac:dyDescent="0.2">
      <c r="D616" s="39"/>
    </row>
    <row r="617" spans="4:4" s="38" customFormat="1" ht="12" x14ac:dyDescent="0.2">
      <c r="D617" s="39"/>
    </row>
    <row r="618" spans="4:4" s="38" customFormat="1" ht="12" x14ac:dyDescent="0.2">
      <c r="D618" s="39"/>
    </row>
    <row r="619" spans="4:4" s="38" customFormat="1" ht="12" x14ac:dyDescent="0.2">
      <c r="D619" s="39"/>
    </row>
    <row r="620" spans="4:4" s="38" customFormat="1" ht="12" x14ac:dyDescent="0.2">
      <c r="D620" s="39"/>
    </row>
    <row r="621" spans="4:4" s="38" customFormat="1" ht="12" x14ac:dyDescent="0.2">
      <c r="D621" s="39"/>
    </row>
    <row r="622" spans="4:4" s="38" customFormat="1" ht="12" x14ac:dyDescent="0.2">
      <c r="D622" s="39"/>
    </row>
    <row r="623" spans="4:4" s="38" customFormat="1" ht="12" x14ac:dyDescent="0.2">
      <c r="D623" s="39"/>
    </row>
    <row r="624" spans="4:4" s="38" customFormat="1" ht="12" x14ac:dyDescent="0.2">
      <c r="D624" s="39"/>
    </row>
    <row r="625" spans="4:4" s="38" customFormat="1" ht="12" x14ac:dyDescent="0.2">
      <c r="D625" s="39"/>
    </row>
    <row r="626" spans="4:4" s="38" customFormat="1" ht="12" x14ac:dyDescent="0.2">
      <c r="D626" s="39"/>
    </row>
    <row r="627" spans="4:4" s="38" customFormat="1" ht="12" x14ac:dyDescent="0.2">
      <c r="D627" s="39"/>
    </row>
    <row r="628" spans="4:4" s="38" customFormat="1" ht="12" x14ac:dyDescent="0.2">
      <c r="D628" s="39"/>
    </row>
    <row r="629" spans="4:4" s="38" customFormat="1" ht="12" x14ac:dyDescent="0.2">
      <c r="D629" s="39"/>
    </row>
    <row r="630" spans="4:4" s="38" customFormat="1" ht="12" x14ac:dyDescent="0.2">
      <c r="D630" s="39"/>
    </row>
    <row r="631" spans="4:4" s="38" customFormat="1" ht="12" x14ac:dyDescent="0.2">
      <c r="D631" s="39"/>
    </row>
    <row r="632" spans="4:4" s="38" customFormat="1" ht="12" x14ac:dyDescent="0.2">
      <c r="D632" s="39"/>
    </row>
    <row r="633" spans="4:4" s="38" customFormat="1" ht="12" x14ac:dyDescent="0.2">
      <c r="D633" s="39"/>
    </row>
    <row r="634" spans="4:4" s="38" customFormat="1" ht="12" x14ac:dyDescent="0.2">
      <c r="D634" s="39"/>
    </row>
    <row r="635" spans="4:4" s="38" customFormat="1" ht="12" x14ac:dyDescent="0.2">
      <c r="D635" s="39"/>
    </row>
    <row r="636" spans="4:4" s="38" customFormat="1" ht="12" x14ac:dyDescent="0.2">
      <c r="D636" s="39"/>
    </row>
    <row r="637" spans="4:4" s="38" customFormat="1" ht="12" x14ac:dyDescent="0.2">
      <c r="D637" s="39"/>
    </row>
    <row r="638" spans="4:4" s="38" customFormat="1" ht="12" x14ac:dyDescent="0.2">
      <c r="D638" s="39"/>
    </row>
    <row r="639" spans="4:4" s="38" customFormat="1" ht="12" x14ac:dyDescent="0.2">
      <c r="D639" s="39"/>
    </row>
    <row r="640" spans="4:4" s="38" customFormat="1" ht="12" x14ac:dyDescent="0.2">
      <c r="D640" s="39"/>
    </row>
    <row r="641" spans="4:4" s="38" customFormat="1" ht="12" x14ac:dyDescent="0.2">
      <c r="D641" s="39"/>
    </row>
    <row r="642" spans="4:4" s="38" customFormat="1" ht="12" x14ac:dyDescent="0.2">
      <c r="D642" s="39"/>
    </row>
    <row r="643" spans="4:4" s="38" customFormat="1" ht="12" x14ac:dyDescent="0.2">
      <c r="D643" s="39"/>
    </row>
    <row r="644" spans="4:4" s="38" customFormat="1" ht="12" x14ac:dyDescent="0.2">
      <c r="D644" s="39"/>
    </row>
    <row r="645" spans="4:4" s="38" customFormat="1" ht="12" x14ac:dyDescent="0.2">
      <c r="D645" s="39"/>
    </row>
    <row r="646" spans="4:4" s="38" customFormat="1" ht="12" x14ac:dyDescent="0.2">
      <c r="D646" s="39"/>
    </row>
    <row r="647" spans="4:4" s="38" customFormat="1" ht="12" x14ac:dyDescent="0.2">
      <c r="D647" s="39"/>
    </row>
    <row r="648" spans="4:4" s="38" customFormat="1" ht="12" x14ac:dyDescent="0.2">
      <c r="D648" s="39"/>
    </row>
    <row r="649" spans="4:4" s="38" customFormat="1" ht="12" x14ac:dyDescent="0.2">
      <c r="D649" s="39"/>
    </row>
    <row r="650" spans="4:4" s="38" customFormat="1" ht="12" x14ac:dyDescent="0.2">
      <c r="D650" s="39"/>
    </row>
    <row r="651" spans="4:4" s="38" customFormat="1" ht="12" x14ac:dyDescent="0.2">
      <c r="D651" s="39"/>
    </row>
    <row r="652" spans="4:4" s="38" customFormat="1" ht="12" x14ac:dyDescent="0.2">
      <c r="D652" s="39"/>
    </row>
    <row r="653" spans="4:4" s="38" customFormat="1" ht="12" x14ac:dyDescent="0.2">
      <c r="D653" s="39"/>
    </row>
    <row r="654" spans="4:4" s="38" customFormat="1" ht="12" x14ac:dyDescent="0.2">
      <c r="D654" s="39"/>
    </row>
    <row r="655" spans="4:4" s="38" customFormat="1" ht="12" x14ac:dyDescent="0.2">
      <c r="D655" s="39"/>
    </row>
    <row r="656" spans="4:4" s="38" customFormat="1" ht="12" x14ac:dyDescent="0.2">
      <c r="D656" s="39"/>
    </row>
    <row r="657" spans="4:4" s="38" customFormat="1" ht="12" x14ac:dyDescent="0.2">
      <c r="D657" s="39"/>
    </row>
    <row r="658" spans="4:4" s="38" customFormat="1" ht="12" x14ac:dyDescent="0.2">
      <c r="D658" s="39"/>
    </row>
    <row r="659" spans="4:4" s="38" customFormat="1" ht="12" x14ac:dyDescent="0.2">
      <c r="D659" s="39"/>
    </row>
    <row r="660" spans="4:4" s="38" customFormat="1" ht="12" x14ac:dyDescent="0.2">
      <c r="D660" s="39"/>
    </row>
    <row r="661" spans="4:4" s="38" customFormat="1" ht="12" x14ac:dyDescent="0.2">
      <c r="D661" s="39"/>
    </row>
    <row r="662" spans="4:4" s="38" customFormat="1" ht="12" x14ac:dyDescent="0.2">
      <c r="D662" s="39"/>
    </row>
    <row r="663" spans="4:4" s="38" customFormat="1" ht="12" x14ac:dyDescent="0.2">
      <c r="D663" s="39"/>
    </row>
    <row r="664" spans="4:4" s="38" customFormat="1" ht="12" x14ac:dyDescent="0.2">
      <c r="D664" s="39"/>
    </row>
    <row r="665" spans="4:4" s="38" customFormat="1" ht="12" x14ac:dyDescent="0.2">
      <c r="D665" s="39"/>
    </row>
    <row r="666" spans="4:4" s="38" customFormat="1" ht="12" x14ac:dyDescent="0.2">
      <c r="D666" s="39"/>
    </row>
    <row r="667" spans="4:4" s="38" customFormat="1" ht="12" x14ac:dyDescent="0.2">
      <c r="D667" s="39"/>
    </row>
    <row r="668" spans="4:4" s="38" customFormat="1" ht="12" x14ac:dyDescent="0.2">
      <c r="D668" s="39"/>
    </row>
    <row r="669" spans="4:4" s="38" customFormat="1" ht="12" x14ac:dyDescent="0.2">
      <c r="D669" s="39"/>
    </row>
    <row r="670" spans="4:4" s="38" customFormat="1" ht="12" x14ac:dyDescent="0.2">
      <c r="D670" s="39"/>
    </row>
    <row r="671" spans="4:4" s="38" customFormat="1" ht="12" x14ac:dyDescent="0.2">
      <c r="D671" s="39"/>
    </row>
    <row r="672" spans="4:4" s="38" customFormat="1" ht="12" x14ac:dyDescent="0.2">
      <c r="D672" s="39"/>
    </row>
    <row r="673" spans="4:4" s="38" customFormat="1" ht="12" x14ac:dyDescent="0.2">
      <c r="D673" s="39"/>
    </row>
    <row r="674" spans="4:4" s="38" customFormat="1" ht="12" x14ac:dyDescent="0.2">
      <c r="D674" s="39"/>
    </row>
    <row r="675" spans="4:4" s="38" customFormat="1" ht="12" x14ac:dyDescent="0.2">
      <c r="D675" s="39"/>
    </row>
    <row r="676" spans="4:4" s="38" customFormat="1" ht="12" x14ac:dyDescent="0.2">
      <c r="D676" s="39"/>
    </row>
    <row r="677" spans="4:4" s="38" customFormat="1" ht="12" x14ac:dyDescent="0.2">
      <c r="D677" s="39"/>
    </row>
    <row r="678" spans="4:4" s="38" customFormat="1" ht="12" x14ac:dyDescent="0.2">
      <c r="D678" s="39"/>
    </row>
    <row r="679" spans="4:4" s="38" customFormat="1" ht="12" x14ac:dyDescent="0.2">
      <c r="D679" s="39"/>
    </row>
    <row r="680" spans="4:4" s="38" customFormat="1" ht="12" x14ac:dyDescent="0.2">
      <c r="D680" s="39"/>
    </row>
    <row r="681" spans="4:4" s="38" customFormat="1" ht="12" x14ac:dyDescent="0.2">
      <c r="D681" s="39"/>
    </row>
    <row r="682" spans="4:4" s="38" customFormat="1" ht="12" x14ac:dyDescent="0.2">
      <c r="D682" s="39"/>
    </row>
    <row r="683" spans="4:4" s="38" customFormat="1" ht="12" x14ac:dyDescent="0.2">
      <c r="D683" s="39"/>
    </row>
    <row r="684" spans="4:4" s="38" customFormat="1" ht="12" x14ac:dyDescent="0.2">
      <c r="D684" s="39"/>
    </row>
    <row r="685" spans="4:4" s="38" customFormat="1" ht="12" x14ac:dyDescent="0.2">
      <c r="D685" s="39"/>
    </row>
    <row r="686" spans="4:4" s="38" customFormat="1" ht="12" x14ac:dyDescent="0.2">
      <c r="D686" s="39"/>
    </row>
    <row r="687" spans="4:4" s="38" customFormat="1" ht="12" x14ac:dyDescent="0.2">
      <c r="D687" s="39"/>
    </row>
    <row r="688" spans="4:4" s="38" customFormat="1" ht="12" x14ac:dyDescent="0.2">
      <c r="D688" s="39"/>
    </row>
    <row r="689" spans="4:4" s="38" customFormat="1" ht="12" x14ac:dyDescent="0.2">
      <c r="D689" s="39"/>
    </row>
    <row r="690" spans="4:4" s="38" customFormat="1" ht="12" x14ac:dyDescent="0.2">
      <c r="D690" s="39"/>
    </row>
    <row r="691" spans="4:4" s="38" customFormat="1" ht="12" x14ac:dyDescent="0.2">
      <c r="D691" s="39"/>
    </row>
    <row r="692" spans="4:4" s="38" customFormat="1" ht="12" x14ac:dyDescent="0.2">
      <c r="D692" s="39"/>
    </row>
    <row r="693" spans="4:4" s="38" customFormat="1" ht="12" x14ac:dyDescent="0.2">
      <c r="D693" s="39"/>
    </row>
    <row r="694" spans="4:4" s="38" customFormat="1" ht="12" x14ac:dyDescent="0.2">
      <c r="D694" s="39"/>
    </row>
    <row r="695" spans="4:4" s="38" customFormat="1" ht="12" x14ac:dyDescent="0.2">
      <c r="D695" s="39"/>
    </row>
    <row r="696" spans="4:4" s="38" customFormat="1" ht="12" x14ac:dyDescent="0.2">
      <c r="D696" s="39"/>
    </row>
    <row r="697" spans="4:4" s="38" customFormat="1" ht="12" x14ac:dyDescent="0.2">
      <c r="D697" s="39"/>
    </row>
    <row r="698" spans="4:4" s="38" customFormat="1" ht="12" x14ac:dyDescent="0.2">
      <c r="D698" s="39"/>
    </row>
    <row r="699" spans="4:4" s="38" customFormat="1" ht="12" x14ac:dyDescent="0.2">
      <c r="D699" s="39"/>
    </row>
    <row r="700" spans="4:4" s="38" customFormat="1" ht="12" x14ac:dyDescent="0.2">
      <c r="D700" s="39"/>
    </row>
    <row r="701" spans="4:4" s="38" customFormat="1" ht="12" x14ac:dyDescent="0.2">
      <c r="D701" s="39"/>
    </row>
    <row r="702" spans="4:4" s="38" customFormat="1" ht="12" x14ac:dyDescent="0.2">
      <c r="D702" s="39"/>
    </row>
    <row r="703" spans="4:4" s="38" customFormat="1" ht="12" x14ac:dyDescent="0.2">
      <c r="D703" s="39"/>
    </row>
    <row r="704" spans="4:4" s="38" customFormat="1" ht="12" x14ac:dyDescent="0.2">
      <c r="D704" s="39"/>
    </row>
    <row r="705" spans="4:4" s="38" customFormat="1" ht="12" x14ac:dyDescent="0.2">
      <c r="D705" s="39"/>
    </row>
    <row r="706" spans="4:4" s="38" customFormat="1" ht="12" x14ac:dyDescent="0.2">
      <c r="D706" s="39"/>
    </row>
    <row r="707" spans="4:4" s="38" customFormat="1" ht="12" x14ac:dyDescent="0.2">
      <c r="D707" s="39"/>
    </row>
    <row r="708" spans="4:4" s="38" customFormat="1" ht="12" x14ac:dyDescent="0.2">
      <c r="D708" s="39"/>
    </row>
    <row r="709" spans="4:4" s="38" customFormat="1" ht="12" x14ac:dyDescent="0.2">
      <c r="D709" s="39"/>
    </row>
    <row r="710" spans="4:4" s="38" customFormat="1" ht="12" x14ac:dyDescent="0.2">
      <c r="D710" s="39"/>
    </row>
    <row r="711" spans="4:4" s="38" customFormat="1" ht="12" x14ac:dyDescent="0.2">
      <c r="D711" s="39"/>
    </row>
    <row r="712" spans="4:4" s="38" customFormat="1" ht="12" x14ac:dyDescent="0.2">
      <c r="D712" s="39"/>
    </row>
    <row r="713" spans="4:4" s="38" customFormat="1" ht="12" x14ac:dyDescent="0.2">
      <c r="D713" s="39"/>
    </row>
    <row r="714" spans="4:4" s="38" customFormat="1" ht="12" x14ac:dyDescent="0.2">
      <c r="D714" s="39"/>
    </row>
    <row r="715" spans="4:4" s="38" customFormat="1" ht="12" x14ac:dyDescent="0.2">
      <c r="D715" s="39"/>
    </row>
    <row r="716" spans="4:4" s="38" customFormat="1" ht="12" x14ac:dyDescent="0.2">
      <c r="D716" s="39"/>
    </row>
    <row r="717" spans="4:4" s="38" customFormat="1" ht="12" x14ac:dyDescent="0.2">
      <c r="D717" s="39"/>
    </row>
    <row r="718" spans="4:4" s="38" customFormat="1" ht="12" x14ac:dyDescent="0.2">
      <c r="D718" s="39"/>
    </row>
    <row r="719" spans="4:4" s="38" customFormat="1" ht="12" x14ac:dyDescent="0.2">
      <c r="D719" s="39"/>
    </row>
    <row r="720" spans="4:4" s="38" customFormat="1" ht="12" x14ac:dyDescent="0.2">
      <c r="D720" s="39"/>
    </row>
    <row r="721" spans="4:4" s="38" customFormat="1" ht="12" x14ac:dyDescent="0.2">
      <c r="D721" s="39"/>
    </row>
    <row r="722" spans="4:4" s="38" customFormat="1" ht="12" x14ac:dyDescent="0.2">
      <c r="D722" s="39"/>
    </row>
    <row r="723" spans="4:4" s="38" customFormat="1" ht="12" x14ac:dyDescent="0.2">
      <c r="D723" s="39"/>
    </row>
    <row r="724" spans="4:4" s="38" customFormat="1" ht="12" x14ac:dyDescent="0.2">
      <c r="D724" s="39"/>
    </row>
    <row r="725" spans="4:4" s="38" customFormat="1" ht="12" x14ac:dyDescent="0.2">
      <c r="D725" s="39"/>
    </row>
    <row r="726" spans="4:4" s="38" customFormat="1" ht="12" x14ac:dyDescent="0.2">
      <c r="D726" s="39"/>
    </row>
    <row r="727" spans="4:4" s="38" customFormat="1" ht="12" x14ac:dyDescent="0.2">
      <c r="D727" s="39"/>
    </row>
    <row r="728" spans="4:4" s="38" customFormat="1" ht="12" x14ac:dyDescent="0.2">
      <c r="D728" s="39"/>
    </row>
    <row r="729" spans="4:4" s="38" customFormat="1" ht="12" x14ac:dyDescent="0.2">
      <c r="D729" s="39"/>
    </row>
    <row r="730" spans="4:4" s="38" customFormat="1" ht="12" x14ac:dyDescent="0.2">
      <c r="D730" s="39"/>
    </row>
    <row r="731" spans="4:4" s="38" customFormat="1" ht="12" x14ac:dyDescent="0.2">
      <c r="D731" s="39"/>
    </row>
    <row r="732" spans="4:4" s="38" customFormat="1" ht="12" x14ac:dyDescent="0.2">
      <c r="D732" s="39"/>
    </row>
    <row r="733" spans="4:4" s="38" customFormat="1" ht="12" x14ac:dyDescent="0.2">
      <c r="D733" s="39"/>
    </row>
    <row r="734" spans="4:4" s="38" customFormat="1" ht="12" x14ac:dyDescent="0.2">
      <c r="D734" s="39"/>
    </row>
    <row r="735" spans="4:4" s="38" customFormat="1" ht="12" x14ac:dyDescent="0.2">
      <c r="D735" s="39"/>
    </row>
    <row r="736" spans="4:4" s="38" customFormat="1" ht="12" x14ac:dyDescent="0.2">
      <c r="D736" s="39"/>
    </row>
    <row r="737" spans="4:4" s="38" customFormat="1" ht="12" x14ac:dyDescent="0.2">
      <c r="D737" s="39"/>
    </row>
    <row r="738" spans="4:4" s="38" customFormat="1" ht="12" x14ac:dyDescent="0.2">
      <c r="D738" s="39"/>
    </row>
    <row r="739" spans="4:4" s="38" customFormat="1" ht="12" x14ac:dyDescent="0.2">
      <c r="D739" s="39"/>
    </row>
    <row r="740" spans="4:4" s="38" customFormat="1" ht="12" x14ac:dyDescent="0.2">
      <c r="D740" s="39"/>
    </row>
    <row r="741" spans="4:4" s="38" customFormat="1" ht="12" x14ac:dyDescent="0.2">
      <c r="D741" s="39"/>
    </row>
    <row r="742" spans="4:4" s="38" customFormat="1" ht="12" x14ac:dyDescent="0.2">
      <c r="D742" s="39"/>
    </row>
    <row r="743" spans="4:4" s="38" customFormat="1" ht="12" x14ac:dyDescent="0.2">
      <c r="D743" s="39"/>
    </row>
    <row r="744" spans="4:4" s="38" customFormat="1" ht="12" x14ac:dyDescent="0.2">
      <c r="D744" s="39"/>
    </row>
    <row r="745" spans="4:4" s="38" customFormat="1" ht="12" x14ac:dyDescent="0.2">
      <c r="D745" s="39"/>
    </row>
    <row r="746" spans="4:4" s="38" customFormat="1" ht="12" x14ac:dyDescent="0.2">
      <c r="D746" s="39"/>
    </row>
    <row r="747" spans="4:4" s="38" customFormat="1" ht="12" x14ac:dyDescent="0.2">
      <c r="D747" s="39"/>
    </row>
    <row r="748" spans="4:4" s="38" customFormat="1" ht="12" x14ac:dyDescent="0.2">
      <c r="D748" s="39"/>
    </row>
    <row r="749" spans="4:4" s="38" customFormat="1" ht="12" x14ac:dyDescent="0.2">
      <c r="D749" s="39"/>
    </row>
    <row r="750" spans="4:4" s="38" customFormat="1" ht="12" x14ac:dyDescent="0.2">
      <c r="D750" s="39"/>
    </row>
    <row r="751" spans="4:4" s="38" customFormat="1" ht="12" x14ac:dyDescent="0.2">
      <c r="D751" s="39"/>
    </row>
    <row r="752" spans="4:4" s="38" customFormat="1" ht="12" x14ac:dyDescent="0.2">
      <c r="D752" s="39"/>
    </row>
    <row r="753" spans="4:4" s="38" customFormat="1" ht="12" x14ac:dyDescent="0.2">
      <c r="D753" s="39"/>
    </row>
    <row r="754" spans="4:4" s="38" customFormat="1" ht="12" x14ac:dyDescent="0.2">
      <c r="D754" s="39"/>
    </row>
    <row r="755" spans="4:4" s="38" customFormat="1" ht="12" x14ac:dyDescent="0.2">
      <c r="D755" s="39"/>
    </row>
    <row r="756" spans="4:4" s="38" customFormat="1" ht="12" x14ac:dyDescent="0.2">
      <c r="D756" s="39"/>
    </row>
    <row r="757" spans="4:4" s="38" customFormat="1" ht="12" x14ac:dyDescent="0.2">
      <c r="D757" s="39"/>
    </row>
    <row r="758" spans="4:4" s="38" customFormat="1" ht="12" x14ac:dyDescent="0.2">
      <c r="D758" s="39"/>
    </row>
    <row r="759" spans="4:4" s="38" customFormat="1" ht="12" x14ac:dyDescent="0.2">
      <c r="D759" s="39"/>
    </row>
    <row r="760" spans="4:4" s="38" customFormat="1" ht="12" x14ac:dyDescent="0.2">
      <c r="D760" s="39"/>
    </row>
    <row r="761" spans="4:4" s="38" customFormat="1" ht="12" x14ac:dyDescent="0.2">
      <c r="D761" s="39"/>
    </row>
    <row r="762" spans="4:4" s="38" customFormat="1" ht="12" x14ac:dyDescent="0.2">
      <c r="D762" s="39"/>
    </row>
    <row r="763" spans="4:4" s="38" customFormat="1" ht="12" x14ac:dyDescent="0.2">
      <c r="D763" s="39"/>
    </row>
    <row r="764" spans="4:4" s="38" customFormat="1" ht="12" x14ac:dyDescent="0.2">
      <c r="D764" s="39"/>
    </row>
    <row r="765" spans="4:4" s="38" customFormat="1" ht="12" x14ac:dyDescent="0.2">
      <c r="D765" s="39"/>
    </row>
    <row r="766" spans="4:4" s="38" customFormat="1" ht="12" x14ac:dyDescent="0.2">
      <c r="D766" s="39"/>
    </row>
    <row r="767" spans="4:4" s="38" customFormat="1" ht="12" x14ac:dyDescent="0.2">
      <c r="D767" s="39"/>
    </row>
    <row r="768" spans="4:4" s="38" customFormat="1" ht="12" x14ac:dyDescent="0.2">
      <c r="D768" s="39"/>
    </row>
    <row r="769" spans="4:4" s="38" customFormat="1" ht="12" x14ac:dyDescent="0.2">
      <c r="D769" s="39"/>
    </row>
    <row r="770" spans="4:4" s="38" customFormat="1" ht="12" x14ac:dyDescent="0.2">
      <c r="D770" s="39"/>
    </row>
    <row r="771" spans="4:4" s="38" customFormat="1" ht="12" x14ac:dyDescent="0.2">
      <c r="D771" s="39"/>
    </row>
    <row r="772" spans="4:4" s="38" customFormat="1" ht="12" x14ac:dyDescent="0.2">
      <c r="D772" s="39"/>
    </row>
    <row r="773" spans="4:4" s="38" customFormat="1" ht="12" x14ac:dyDescent="0.2">
      <c r="D773" s="39"/>
    </row>
    <row r="774" spans="4:4" s="38" customFormat="1" ht="12" x14ac:dyDescent="0.2">
      <c r="D774" s="39"/>
    </row>
    <row r="775" spans="4:4" s="38" customFormat="1" ht="12" x14ac:dyDescent="0.2">
      <c r="D775" s="39"/>
    </row>
    <row r="776" spans="4:4" s="38" customFormat="1" ht="12" x14ac:dyDescent="0.2">
      <c r="D776" s="39"/>
    </row>
    <row r="777" spans="4:4" s="38" customFormat="1" ht="12" x14ac:dyDescent="0.2">
      <c r="D777" s="39"/>
    </row>
    <row r="778" spans="4:4" s="38" customFormat="1" ht="12" x14ac:dyDescent="0.2">
      <c r="D778" s="39"/>
    </row>
    <row r="779" spans="4:4" s="38" customFormat="1" ht="12" x14ac:dyDescent="0.2">
      <c r="D779" s="39"/>
    </row>
    <row r="780" spans="4:4" s="38" customFormat="1" ht="12" x14ac:dyDescent="0.2">
      <c r="D780" s="39"/>
    </row>
    <row r="781" spans="4:4" s="38" customFormat="1" ht="12" x14ac:dyDescent="0.2">
      <c r="D781" s="39"/>
    </row>
    <row r="782" spans="4:4" s="38" customFormat="1" ht="12" x14ac:dyDescent="0.2">
      <c r="D782" s="39"/>
    </row>
    <row r="783" spans="4:4" s="38" customFormat="1" ht="12" x14ac:dyDescent="0.2">
      <c r="D783" s="39"/>
    </row>
    <row r="784" spans="4:4" s="38" customFormat="1" ht="12" x14ac:dyDescent="0.2">
      <c r="D784" s="39"/>
    </row>
    <row r="785" spans="4:4" s="38" customFormat="1" ht="12" x14ac:dyDescent="0.2">
      <c r="D785" s="39"/>
    </row>
    <row r="786" spans="4:4" s="38" customFormat="1" ht="12" x14ac:dyDescent="0.2">
      <c r="D786" s="39"/>
    </row>
    <row r="787" spans="4:4" s="38" customFormat="1" ht="12" x14ac:dyDescent="0.2">
      <c r="D787" s="39"/>
    </row>
    <row r="788" spans="4:4" s="38" customFormat="1" ht="12" x14ac:dyDescent="0.2">
      <c r="D788" s="39"/>
    </row>
    <row r="789" spans="4:4" s="38" customFormat="1" ht="12" x14ac:dyDescent="0.2">
      <c r="D789" s="39"/>
    </row>
    <row r="790" spans="4:4" s="38" customFormat="1" ht="12" x14ac:dyDescent="0.2">
      <c r="D790" s="39"/>
    </row>
    <row r="791" spans="4:4" s="38" customFormat="1" ht="12" x14ac:dyDescent="0.2">
      <c r="D791" s="39"/>
    </row>
    <row r="792" spans="4:4" s="38" customFormat="1" ht="12" x14ac:dyDescent="0.2">
      <c r="D792" s="39"/>
    </row>
    <row r="793" spans="4:4" s="38" customFormat="1" ht="12" x14ac:dyDescent="0.2">
      <c r="D793" s="39"/>
    </row>
    <row r="794" spans="4:4" s="38" customFormat="1" ht="12" x14ac:dyDescent="0.2">
      <c r="D794" s="39"/>
    </row>
    <row r="795" spans="4:4" s="38" customFormat="1" ht="12" x14ac:dyDescent="0.2">
      <c r="D795" s="39"/>
    </row>
    <row r="796" spans="4:4" s="38" customFormat="1" ht="12" x14ac:dyDescent="0.2">
      <c r="D796" s="39"/>
    </row>
    <row r="797" spans="4:4" s="38" customFormat="1" ht="12" x14ac:dyDescent="0.2">
      <c r="D797" s="39"/>
    </row>
    <row r="798" spans="4:4" s="38" customFormat="1" ht="12" x14ac:dyDescent="0.2">
      <c r="D798" s="39"/>
    </row>
    <row r="799" spans="4:4" s="38" customFormat="1" ht="12" x14ac:dyDescent="0.2">
      <c r="D799" s="39"/>
    </row>
    <row r="800" spans="4:4" s="38" customFormat="1" ht="12" x14ac:dyDescent="0.2">
      <c r="D800" s="39"/>
    </row>
    <row r="801" spans="4:4" s="38" customFormat="1" ht="12" x14ac:dyDescent="0.2">
      <c r="D801" s="39"/>
    </row>
    <row r="802" spans="4:4" s="38" customFormat="1" ht="12" x14ac:dyDescent="0.2">
      <c r="D802" s="39"/>
    </row>
    <row r="803" spans="4:4" s="38" customFormat="1" ht="12" x14ac:dyDescent="0.2">
      <c r="D803" s="39"/>
    </row>
    <row r="804" spans="4:4" s="38" customFormat="1" ht="12" x14ac:dyDescent="0.2">
      <c r="D804" s="39"/>
    </row>
    <row r="805" spans="4:4" s="38" customFormat="1" ht="12" x14ac:dyDescent="0.2">
      <c r="D805" s="39"/>
    </row>
    <row r="806" spans="4:4" s="38" customFormat="1" ht="12" x14ac:dyDescent="0.2">
      <c r="D806" s="39"/>
    </row>
    <row r="807" spans="4:4" s="38" customFormat="1" ht="12" x14ac:dyDescent="0.2">
      <c r="D807" s="39"/>
    </row>
    <row r="808" spans="4:4" s="38" customFormat="1" ht="12" x14ac:dyDescent="0.2">
      <c r="D808" s="39"/>
    </row>
    <row r="809" spans="4:4" s="38" customFormat="1" ht="12" x14ac:dyDescent="0.2">
      <c r="D809" s="39"/>
    </row>
    <row r="810" spans="4:4" s="38" customFormat="1" ht="12" x14ac:dyDescent="0.2">
      <c r="D810" s="39"/>
    </row>
    <row r="811" spans="4:4" s="38" customFormat="1" ht="12" x14ac:dyDescent="0.2">
      <c r="D811" s="39"/>
    </row>
    <row r="812" spans="4:4" s="38" customFormat="1" ht="12" x14ac:dyDescent="0.2">
      <c r="D812" s="39"/>
    </row>
    <row r="813" spans="4:4" s="38" customFormat="1" ht="12" x14ac:dyDescent="0.2">
      <c r="D813" s="39"/>
    </row>
    <row r="814" spans="4:4" s="38" customFormat="1" ht="12" x14ac:dyDescent="0.2">
      <c r="D814" s="39"/>
    </row>
    <row r="815" spans="4:4" s="38" customFormat="1" ht="12" x14ac:dyDescent="0.2">
      <c r="D815" s="39"/>
    </row>
    <row r="816" spans="4:4" s="38" customFormat="1" ht="12" x14ac:dyDescent="0.2">
      <c r="D816" s="39"/>
    </row>
    <row r="817" spans="4:4" s="38" customFormat="1" ht="12" x14ac:dyDescent="0.2">
      <c r="D817" s="39"/>
    </row>
    <row r="818" spans="4:4" s="38" customFormat="1" ht="12" x14ac:dyDescent="0.2">
      <c r="D818" s="39"/>
    </row>
    <row r="819" spans="4:4" s="38" customFormat="1" ht="12" x14ac:dyDescent="0.2">
      <c r="D819" s="39"/>
    </row>
    <row r="820" spans="4:4" s="38" customFormat="1" ht="12" x14ac:dyDescent="0.2">
      <c r="D820" s="39"/>
    </row>
    <row r="821" spans="4:4" s="38" customFormat="1" ht="12" x14ac:dyDescent="0.2">
      <c r="D821" s="39"/>
    </row>
    <row r="822" spans="4:4" s="38" customFormat="1" ht="12" x14ac:dyDescent="0.2">
      <c r="D822" s="39"/>
    </row>
    <row r="823" spans="4:4" s="38" customFormat="1" ht="12" x14ac:dyDescent="0.2">
      <c r="D823" s="39"/>
    </row>
    <row r="824" spans="4:4" s="38" customFormat="1" ht="12" x14ac:dyDescent="0.2">
      <c r="D824" s="39"/>
    </row>
    <row r="825" spans="4:4" s="38" customFormat="1" ht="12" x14ac:dyDescent="0.2">
      <c r="D825" s="39"/>
    </row>
    <row r="826" spans="4:4" s="38" customFormat="1" ht="12" x14ac:dyDescent="0.2">
      <c r="D826" s="39"/>
    </row>
    <row r="827" spans="4:4" s="38" customFormat="1" ht="12" x14ac:dyDescent="0.2">
      <c r="D827" s="39"/>
    </row>
    <row r="828" spans="4:4" s="38" customFormat="1" ht="12" x14ac:dyDescent="0.2">
      <c r="D828" s="39"/>
    </row>
    <row r="829" spans="4:4" s="38" customFormat="1" ht="12" x14ac:dyDescent="0.2">
      <c r="D829" s="39"/>
    </row>
    <row r="830" spans="4:4" s="38" customFormat="1" ht="12" x14ac:dyDescent="0.2">
      <c r="D830" s="39"/>
    </row>
    <row r="831" spans="4:4" s="38" customFormat="1" ht="12" x14ac:dyDescent="0.2">
      <c r="D831" s="39"/>
    </row>
    <row r="832" spans="4:4" s="38" customFormat="1" ht="12" x14ac:dyDescent="0.2">
      <c r="D832" s="39"/>
    </row>
    <row r="833" spans="4:4" s="38" customFormat="1" ht="12" x14ac:dyDescent="0.2">
      <c r="D833" s="39"/>
    </row>
    <row r="834" spans="4:4" s="38" customFormat="1" ht="12" x14ac:dyDescent="0.2">
      <c r="D834" s="39"/>
    </row>
    <row r="835" spans="4:4" s="38" customFormat="1" ht="12" x14ac:dyDescent="0.2">
      <c r="D835" s="39"/>
    </row>
    <row r="836" spans="4:4" s="38" customFormat="1" ht="12" x14ac:dyDescent="0.2">
      <c r="D836" s="39"/>
    </row>
    <row r="837" spans="4:4" s="38" customFormat="1" ht="12" x14ac:dyDescent="0.2">
      <c r="D837" s="39"/>
    </row>
    <row r="838" spans="4:4" s="38" customFormat="1" ht="12" x14ac:dyDescent="0.2">
      <c r="D838" s="39"/>
    </row>
    <row r="839" spans="4:4" s="38" customFormat="1" ht="12" x14ac:dyDescent="0.2">
      <c r="D839" s="39"/>
    </row>
    <row r="840" spans="4:4" s="38" customFormat="1" ht="12" x14ac:dyDescent="0.2">
      <c r="D840" s="39"/>
    </row>
    <row r="841" spans="4:4" s="38" customFormat="1" ht="12" x14ac:dyDescent="0.2">
      <c r="D841" s="39"/>
    </row>
    <row r="842" spans="4:4" s="38" customFormat="1" ht="12" x14ac:dyDescent="0.2">
      <c r="D842" s="39"/>
    </row>
    <row r="843" spans="4:4" s="38" customFormat="1" ht="12" x14ac:dyDescent="0.2">
      <c r="D843" s="39"/>
    </row>
    <row r="844" spans="4:4" s="38" customFormat="1" ht="12" x14ac:dyDescent="0.2">
      <c r="D844" s="39"/>
    </row>
    <row r="845" spans="4:4" s="38" customFormat="1" ht="12" x14ac:dyDescent="0.2">
      <c r="D845" s="39"/>
    </row>
    <row r="846" spans="4:4" s="38" customFormat="1" ht="12" x14ac:dyDescent="0.2">
      <c r="D846" s="39"/>
    </row>
    <row r="847" spans="4:4" s="38" customFormat="1" ht="12" x14ac:dyDescent="0.2">
      <c r="D847" s="39"/>
    </row>
    <row r="848" spans="4:4" s="38" customFormat="1" ht="12" x14ac:dyDescent="0.2">
      <c r="D848" s="39"/>
    </row>
    <row r="849" spans="4:4" s="38" customFormat="1" ht="12" x14ac:dyDescent="0.2">
      <c r="D849" s="39"/>
    </row>
    <row r="850" spans="4:4" s="38" customFormat="1" ht="12" x14ac:dyDescent="0.2">
      <c r="D850" s="39"/>
    </row>
    <row r="851" spans="4:4" s="38" customFormat="1" ht="12" x14ac:dyDescent="0.2">
      <c r="D851" s="39"/>
    </row>
    <row r="852" spans="4:4" s="38" customFormat="1" ht="12" x14ac:dyDescent="0.2">
      <c r="D852" s="39"/>
    </row>
    <row r="853" spans="4:4" s="38" customFormat="1" ht="12" x14ac:dyDescent="0.2">
      <c r="D853" s="39"/>
    </row>
    <row r="854" spans="4:4" s="38" customFormat="1" ht="12" x14ac:dyDescent="0.2">
      <c r="D854" s="39"/>
    </row>
    <row r="855" spans="4:4" s="38" customFormat="1" ht="12" x14ac:dyDescent="0.2">
      <c r="D855" s="39"/>
    </row>
    <row r="856" spans="4:4" s="38" customFormat="1" ht="12" x14ac:dyDescent="0.2">
      <c r="D856" s="39"/>
    </row>
    <row r="857" spans="4:4" s="38" customFormat="1" ht="12" x14ac:dyDescent="0.2">
      <c r="D857" s="39"/>
    </row>
    <row r="858" spans="4:4" s="38" customFormat="1" ht="12" x14ac:dyDescent="0.2">
      <c r="D858" s="39"/>
    </row>
    <row r="859" spans="4:4" s="38" customFormat="1" ht="12" x14ac:dyDescent="0.2">
      <c r="D859" s="39"/>
    </row>
    <row r="860" spans="4:4" s="38" customFormat="1" ht="12" x14ac:dyDescent="0.2">
      <c r="D860" s="39"/>
    </row>
    <row r="861" spans="4:4" s="38" customFormat="1" ht="12" x14ac:dyDescent="0.2">
      <c r="D861" s="39"/>
    </row>
    <row r="862" spans="4:4" s="38" customFormat="1" ht="12" x14ac:dyDescent="0.2">
      <c r="D862" s="39"/>
    </row>
    <row r="863" spans="4:4" s="38" customFormat="1" ht="12" x14ac:dyDescent="0.2">
      <c r="D863" s="39"/>
    </row>
    <row r="864" spans="4:4" s="38" customFormat="1" ht="12" x14ac:dyDescent="0.2">
      <c r="D864" s="39"/>
    </row>
    <row r="865" spans="4:4" s="38" customFormat="1" ht="12" x14ac:dyDescent="0.2">
      <c r="D865" s="39"/>
    </row>
    <row r="866" spans="4:4" s="38" customFormat="1" ht="12" x14ac:dyDescent="0.2">
      <c r="D866" s="39"/>
    </row>
    <row r="867" spans="4:4" s="38" customFormat="1" ht="12" x14ac:dyDescent="0.2">
      <c r="D867" s="39"/>
    </row>
    <row r="868" spans="4:4" s="38" customFormat="1" ht="12" x14ac:dyDescent="0.2">
      <c r="D868" s="39"/>
    </row>
    <row r="869" spans="4:4" s="38" customFormat="1" ht="12" x14ac:dyDescent="0.2">
      <c r="D869" s="39"/>
    </row>
    <row r="870" spans="4:4" s="38" customFormat="1" ht="12" x14ac:dyDescent="0.2">
      <c r="D870" s="39"/>
    </row>
    <row r="871" spans="4:4" s="38" customFormat="1" ht="12" x14ac:dyDescent="0.2">
      <c r="D871" s="39"/>
    </row>
    <row r="872" spans="4:4" s="38" customFormat="1" ht="12" x14ac:dyDescent="0.2">
      <c r="D872" s="39"/>
    </row>
    <row r="873" spans="4:4" s="38" customFormat="1" ht="12" x14ac:dyDescent="0.2">
      <c r="D873" s="39"/>
    </row>
    <row r="874" spans="4:4" s="38" customFormat="1" ht="12" x14ac:dyDescent="0.2">
      <c r="D874" s="39"/>
    </row>
    <row r="875" spans="4:4" s="38" customFormat="1" ht="12" x14ac:dyDescent="0.2">
      <c r="D875" s="39"/>
    </row>
    <row r="876" spans="4:4" s="38" customFormat="1" ht="12" x14ac:dyDescent="0.2">
      <c r="D876" s="39"/>
    </row>
    <row r="877" spans="4:4" s="38" customFormat="1" ht="12" x14ac:dyDescent="0.2">
      <c r="D877" s="39"/>
    </row>
    <row r="878" spans="4:4" s="38" customFormat="1" ht="12" x14ac:dyDescent="0.2">
      <c r="D878" s="39"/>
    </row>
    <row r="879" spans="4:4" s="38" customFormat="1" ht="12" x14ac:dyDescent="0.2">
      <c r="D879" s="39"/>
    </row>
    <row r="880" spans="4:4" s="38" customFormat="1" ht="12" x14ac:dyDescent="0.2">
      <c r="D880" s="39"/>
    </row>
    <row r="881" spans="4:4" s="38" customFormat="1" ht="12" x14ac:dyDescent="0.2">
      <c r="D881" s="39"/>
    </row>
    <row r="882" spans="4:4" s="38" customFormat="1" ht="12" x14ac:dyDescent="0.2">
      <c r="D882" s="39"/>
    </row>
    <row r="883" spans="4:4" s="38" customFormat="1" ht="12" x14ac:dyDescent="0.2">
      <c r="D883" s="39"/>
    </row>
    <row r="884" spans="4:4" s="38" customFormat="1" ht="12" x14ac:dyDescent="0.2">
      <c r="D884" s="39"/>
    </row>
    <row r="885" spans="4:4" s="38" customFormat="1" ht="12" x14ac:dyDescent="0.2">
      <c r="D885" s="39"/>
    </row>
    <row r="886" spans="4:4" s="38" customFormat="1" ht="12" x14ac:dyDescent="0.2">
      <c r="D886" s="39"/>
    </row>
    <row r="887" spans="4:4" s="38" customFormat="1" ht="12" x14ac:dyDescent="0.2">
      <c r="D887" s="39"/>
    </row>
    <row r="888" spans="4:4" s="38" customFormat="1" ht="12" x14ac:dyDescent="0.2">
      <c r="D888" s="39"/>
    </row>
    <row r="889" spans="4:4" s="38" customFormat="1" ht="12" x14ac:dyDescent="0.2">
      <c r="D889" s="39"/>
    </row>
    <row r="890" spans="4:4" s="38" customFormat="1" ht="12" x14ac:dyDescent="0.2">
      <c r="D890" s="39"/>
    </row>
    <row r="891" spans="4:4" s="38" customFormat="1" ht="12" x14ac:dyDescent="0.2">
      <c r="D891" s="39"/>
    </row>
    <row r="892" spans="4:4" s="38" customFormat="1" ht="12" x14ac:dyDescent="0.2">
      <c r="D892" s="39"/>
    </row>
    <row r="893" spans="4:4" s="38" customFormat="1" ht="12" x14ac:dyDescent="0.2">
      <c r="D893" s="39"/>
    </row>
    <row r="894" spans="4:4" s="38" customFormat="1" ht="12" x14ac:dyDescent="0.2">
      <c r="D894" s="39"/>
    </row>
    <row r="895" spans="4:4" s="38" customFormat="1" ht="12" x14ac:dyDescent="0.2">
      <c r="D895" s="39"/>
    </row>
    <row r="896" spans="4:4" s="38" customFormat="1" ht="12" x14ac:dyDescent="0.2">
      <c r="D896" s="39"/>
    </row>
    <row r="897" spans="4:4" s="38" customFormat="1" ht="12" x14ac:dyDescent="0.2">
      <c r="D897" s="39"/>
    </row>
    <row r="898" spans="4:4" s="38" customFormat="1" ht="12" x14ac:dyDescent="0.2">
      <c r="D898" s="39"/>
    </row>
    <row r="899" spans="4:4" s="38" customFormat="1" ht="12" x14ac:dyDescent="0.2">
      <c r="D899" s="39"/>
    </row>
    <row r="900" spans="4:4" s="38" customFormat="1" ht="12" x14ac:dyDescent="0.2">
      <c r="D900" s="39"/>
    </row>
    <row r="901" spans="4:4" s="38" customFormat="1" ht="12" x14ac:dyDescent="0.2">
      <c r="D901" s="39"/>
    </row>
    <row r="902" spans="4:4" s="38" customFormat="1" ht="12" x14ac:dyDescent="0.2">
      <c r="D902" s="39"/>
    </row>
    <row r="903" spans="4:4" s="38" customFormat="1" ht="12" x14ac:dyDescent="0.2">
      <c r="D903" s="39"/>
    </row>
    <row r="904" spans="4:4" s="38" customFormat="1" ht="12" x14ac:dyDescent="0.2">
      <c r="D904" s="39"/>
    </row>
    <row r="905" spans="4:4" s="38" customFormat="1" ht="12" x14ac:dyDescent="0.2">
      <c r="D905" s="39"/>
    </row>
    <row r="906" spans="4:4" s="38" customFormat="1" ht="12" x14ac:dyDescent="0.2">
      <c r="D906" s="39"/>
    </row>
    <row r="907" spans="4:4" s="38" customFormat="1" ht="12" x14ac:dyDescent="0.2">
      <c r="D907" s="39"/>
    </row>
    <row r="908" spans="4:4" s="38" customFormat="1" ht="12" x14ac:dyDescent="0.2">
      <c r="D908" s="39"/>
    </row>
    <row r="909" spans="4:4" s="38" customFormat="1" ht="12" x14ac:dyDescent="0.2">
      <c r="D909" s="39"/>
    </row>
    <row r="910" spans="4:4" s="38" customFormat="1" ht="12" x14ac:dyDescent="0.2">
      <c r="D910" s="39"/>
    </row>
    <row r="911" spans="4:4" s="38" customFormat="1" ht="12" x14ac:dyDescent="0.2">
      <c r="D911" s="39"/>
    </row>
    <row r="912" spans="4:4" s="38" customFormat="1" ht="12" x14ac:dyDescent="0.2">
      <c r="D912" s="39"/>
    </row>
    <row r="913" spans="4:4" s="38" customFormat="1" ht="12" x14ac:dyDescent="0.2">
      <c r="D913" s="39"/>
    </row>
    <row r="914" spans="4:4" s="38" customFormat="1" ht="12" x14ac:dyDescent="0.2">
      <c r="D914" s="39"/>
    </row>
    <row r="915" spans="4:4" s="38" customFormat="1" ht="12" x14ac:dyDescent="0.2">
      <c r="D915" s="39"/>
    </row>
    <row r="916" spans="4:4" s="38" customFormat="1" ht="12" x14ac:dyDescent="0.2">
      <c r="D916" s="39"/>
    </row>
    <row r="917" spans="4:4" s="38" customFormat="1" ht="12" x14ac:dyDescent="0.2">
      <c r="D917" s="39"/>
    </row>
    <row r="918" spans="4:4" s="38" customFormat="1" ht="12" x14ac:dyDescent="0.2">
      <c r="D918" s="39"/>
    </row>
    <row r="919" spans="4:4" s="38" customFormat="1" ht="12" x14ac:dyDescent="0.2">
      <c r="D919" s="39"/>
    </row>
    <row r="920" spans="4:4" s="38" customFormat="1" ht="12" x14ac:dyDescent="0.2">
      <c r="D920" s="39"/>
    </row>
    <row r="921" spans="4:4" s="38" customFormat="1" ht="12" x14ac:dyDescent="0.2">
      <c r="D921" s="39"/>
    </row>
    <row r="922" spans="4:4" s="38" customFormat="1" ht="12" x14ac:dyDescent="0.2">
      <c r="D922" s="39"/>
    </row>
    <row r="923" spans="4:4" s="38" customFormat="1" ht="12" x14ac:dyDescent="0.2">
      <c r="D923" s="39"/>
    </row>
    <row r="924" spans="4:4" s="38" customFormat="1" ht="12" x14ac:dyDescent="0.2">
      <c r="D924" s="39"/>
    </row>
    <row r="925" spans="4:4" s="38" customFormat="1" ht="12" x14ac:dyDescent="0.2">
      <c r="D925" s="39"/>
    </row>
    <row r="926" spans="4:4" s="38" customFormat="1" ht="12" x14ac:dyDescent="0.2">
      <c r="D926" s="39"/>
    </row>
    <row r="927" spans="4:4" s="38" customFormat="1" ht="12" x14ac:dyDescent="0.2">
      <c r="D927" s="39"/>
    </row>
    <row r="928" spans="4:4" s="38" customFormat="1" ht="12" x14ac:dyDescent="0.2">
      <c r="D928" s="39"/>
    </row>
    <row r="929" spans="4:4" s="38" customFormat="1" ht="12" x14ac:dyDescent="0.2">
      <c r="D929" s="39"/>
    </row>
    <row r="930" spans="4:4" s="38" customFormat="1" ht="12" x14ac:dyDescent="0.2">
      <c r="D930" s="39"/>
    </row>
    <row r="931" spans="4:4" s="38" customFormat="1" ht="12" x14ac:dyDescent="0.2">
      <c r="D931" s="39"/>
    </row>
    <row r="932" spans="4:4" s="38" customFormat="1" ht="12" x14ac:dyDescent="0.2">
      <c r="D932" s="39"/>
    </row>
    <row r="933" spans="4:4" s="38" customFormat="1" ht="12" x14ac:dyDescent="0.2">
      <c r="D933" s="39"/>
    </row>
    <row r="934" spans="4:4" s="38" customFormat="1" ht="12" x14ac:dyDescent="0.2">
      <c r="D934" s="39"/>
    </row>
    <row r="935" spans="4:4" s="38" customFormat="1" ht="12" x14ac:dyDescent="0.2">
      <c r="D935" s="39"/>
    </row>
    <row r="936" spans="4:4" s="38" customFormat="1" ht="12" x14ac:dyDescent="0.2">
      <c r="D936" s="39"/>
    </row>
    <row r="937" spans="4:4" s="38" customFormat="1" ht="12" x14ac:dyDescent="0.2">
      <c r="D937" s="39"/>
    </row>
    <row r="938" spans="4:4" s="38" customFormat="1" ht="12" x14ac:dyDescent="0.2">
      <c r="D938" s="39"/>
    </row>
    <row r="939" spans="4:4" s="38" customFormat="1" ht="12" x14ac:dyDescent="0.2">
      <c r="D939" s="39"/>
    </row>
    <row r="940" spans="4:4" s="38" customFormat="1" ht="12" x14ac:dyDescent="0.2">
      <c r="D940" s="39"/>
    </row>
    <row r="941" spans="4:4" s="38" customFormat="1" ht="12" x14ac:dyDescent="0.2">
      <c r="D941" s="39"/>
    </row>
    <row r="942" spans="4:4" s="38" customFormat="1" ht="12" x14ac:dyDescent="0.2">
      <c r="D942" s="39"/>
    </row>
    <row r="943" spans="4:4" s="38" customFormat="1" ht="12" x14ac:dyDescent="0.2">
      <c r="D943" s="39"/>
    </row>
    <row r="944" spans="4:4" s="38" customFormat="1" ht="12" x14ac:dyDescent="0.2">
      <c r="D944" s="39"/>
    </row>
    <row r="945" spans="4:4" s="38" customFormat="1" ht="12" x14ac:dyDescent="0.2">
      <c r="D945" s="39"/>
    </row>
    <row r="946" spans="4:4" s="38" customFormat="1" ht="12" x14ac:dyDescent="0.2">
      <c r="D946" s="39"/>
    </row>
    <row r="947" spans="4:4" s="38" customFormat="1" ht="12" x14ac:dyDescent="0.2">
      <c r="D947" s="39"/>
    </row>
    <row r="948" spans="4:4" s="38" customFormat="1" ht="12" x14ac:dyDescent="0.2">
      <c r="D948" s="39"/>
    </row>
    <row r="949" spans="4:4" s="38" customFormat="1" ht="12" x14ac:dyDescent="0.2">
      <c r="D949" s="39"/>
    </row>
    <row r="950" spans="4:4" s="38" customFormat="1" ht="12" x14ac:dyDescent="0.2">
      <c r="D950" s="39"/>
    </row>
    <row r="951" spans="4:4" s="38" customFormat="1" ht="12" x14ac:dyDescent="0.2">
      <c r="D951" s="39"/>
    </row>
    <row r="952" spans="4:4" s="38" customFormat="1" ht="12" x14ac:dyDescent="0.2">
      <c r="D952" s="39"/>
    </row>
    <row r="953" spans="4:4" s="38" customFormat="1" ht="12" x14ac:dyDescent="0.2">
      <c r="D953" s="39"/>
    </row>
    <row r="954" spans="4:4" s="38" customFormat="1" ht="12" x14ac:dyDescent="0.2">
      <c r="D954" s="39"/>
    </row>
  </sheetData>
  <mergeCells count="3">
    <mergeCell ref="K5:N5"/>
    <mergeCell ref="O5:R5"/>
    <mergeCell ref="S5:V5"/>
  </mergeCells>
  <pageMargins left="0.74803149606299213" right="0.74803149606299213" top="0.98425196850393704" bottom="0.98425196850393704" header="0.39370078740157483" footer="0.39370078740157483"/>
  <pageSetup paperSize="9" scale="90" orientation="landscape"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9FF4E-F82C-4D4D-8258-2DD60EE5563A}">
  <dimension ref="A1:O935"/>
  <sheetViews>
    <sheetView workbookViewId="0">
      <selection activeCell="D13" sqref="D13"/>
    </sheetView>
  </sheetViews>
  <sheetFormatPr defaultRowHeight="12.75" x14ac:dyDescent="0.2"/>
  <cols>
    <col min="1" max="2" width="17.42578125" customWidth="1"/>
    <col min="3" max="3" width="38.5703125" customWidth="1"/>
    <col min="4" max="4" width="17.85546875" customWidth="1"/>
    <col min="5" max="5" width="17.7109375" customWidth="1"/>
    <col min="6" max="6" width="22.42578125" customWidth="1"/>
    <col min="7" max="7" width="15.5703125" customWidth="1"/>
    <col min="8" max="8" width="22.5703125" customWidth="1"/>
    <col min="9" max="9" width="34.28515625" customWidth="1"/>
    <col min="15" max="15" width="40.28515625" customWidth="1"/>
  </cols>
  <sheetData>
    <row r="1" spans="1:9" s="24" customFormat="1" ht="24" customHeight="1" x14ac:dyDescent="0.2">
      <c r="A1" s="16" t="str">
        <f>'B-2 Australian sales'!A1</f>
        <v>INSERT COMPANY NAME</v>
      </c>
      <c r="B1" s="16"/>
    </row>
    <row r="2" spans="1:9" s="24" customFormat="1" ht="21" customHeight="1" x14ac:dyDescent="0.2">
      <c r="A2" s="19" t="s">
        <v>269</v>
      </c>
      <c r="B2" s="19"/>
    </row>
    <row r="3" spans="1:9" s="38" customFormat="1" ht="12" x14ac:dyDescent="0.2"/>
    <row r="4" spans="1:9" s="38" customFormat="1" ht="12.6" customHeight="1" x14ac:dyDescent="0.2">
      <c r="A4" s="300" t="s">
        <v>439</v>
      </c>
      <c r="B4" s="296" t="s">
        <v>138</v>
      </c>
      <c r="C4" s="297"/>
      <c r="D4" s="286" t="s">
        <v>440</v>
      </c>
      <c r="E4" s="302"/>
      <c r="F4" s="302"/>
      <c r="G4" s="302"/>
      <c r="H4" s="302"/>
      <c r="I4" s="287"/>
    </row>
    <row r="5" spans="1:9" s="38" customFormat="1" ht="24" x14ac:dyDescent="0.2">
      <c r="A5" s="301"/>
      <c r="B5" s="298"/>
      <c r="C5" s="299"/>
      <c r="D5" s="54" t="s">
        <v>441</v>
      </c>
      <c r="E5" s="55" t="s">
        <v>151</v>
      </c>
      <c r="F5" s="55" t="s">
        <v>218</v>
      </c>
      <c r="G5" s="55" t="s">
        <v>219</v>
      </c>
      <c r="H5" s="55" t="s">
        <v>220</v>
      </c>
      <c r="I5" s="55" t="s">
        <v>447</v>
      </c>
    </row>
    <row r="6" spans="1:9" s="210" customFormat="1" ht="12" x14ac:dyDescent="0.2">
      <c r="A6" s="209" t="s">
        <v>26</v>
      </c>
      <c r="B6" s="214"/>
      <c r="C6" s="59" t="s">
        <v>328</v>
      </c>
      <c r="D6" s="208"/>
      <c r="E6" s="57"/>
      <c r="F6" s="57"/>
      <c r="G6" s="57"/>
      <c r="H6" s="57"/>
      <c r="I6" s="58"/>
    </row>
    <row r="7" spans="1:9" s="210" customFormat="1" ht="12" x14ac:dyDescent="0.2">
      <c r="A7" s="209" t="s">
        <v>26</v>
      </c>
      <c r="B7" s="214"/>
      <c r="C7" s="59" t="s">
        <v>329</v>
      </c>
      <c r="D7" s="208"/>
      <c r="E7" s="57"/>
      <c r="F7" s="57"/>
      <c r="G7" s="57"/>
      <c r="H7" s="57"/>
      <c r="I7" s="58"/>
    </row>
    <row r="8" spans="1:9" s="210" customFormat="1" ht="12" x14ac:dyDescent="0.2">
      <c r="A8" s="209" t="s">
        <v>26</v>
      </c>
      <c r="B8" s="214"/>
      <c r="C8" s="59" t="s">
        <v>330</v>
      </c>
      <c r="D8" s="208"/>
      <c r="E8" s="57"/>
      <c r="F8" s="57"/>
      <c r="G8" s="57"/>
      <c r="H8" s="57"/>
      <c r="I8" s="58"/>
    </row>
    <row r="9" spans="1:9" s="210" customFormat="1" ht="12" x14ac:dyDescent="0.2">
      <c r="A9" s="209" t="s">
        <v>26</v>
      </c>
      <c r="B9" s="214"/>
      <c r="C9" s="59" t="s">
        <v>331</v>
      </c>
      <c r="D9" s="208"/>
      <c r="E9" s="57"/>
      <c r="F9" s="57"/>
      <c r="G9" s="57"/>
      <c r="H9" s="57"/>
      <c r="I9" s="58"/>
    </row>
    <row r="10" spans="1:9" s="210" customFormat="1" ht="12" x14ac:dyDescent="0.2">
      <c r="A10" s="209" t="s">
        <v>26</v>
      </c>
      <c r="B10" s="214"/>
      <c r="C10" s="59" t="s">
        <v>332</v>
      </c>
      <c r="D10" s="208"/>
      <c r="E10" s="57"/>
      <c r="F10" s="57"/>
      <c r="G10" s="57"/>
      <c r="H10" s="57"/>
      <c r="I10" s="58"/>
    </row>
    <row r="11" spans="1:9" s="210" customFormat="1" ht="12" x14ac:dyDescent="0.2">
      <c r="A11" s="209" t="s">
        <v>26</v>
      </c>
      <c r="B11" s="214"/>
      <c r="C11" s="59" t="s">
        <v>668</v>
      </c>
      <c r="D11" s="208"/>
      <c r="E11" s="57"/>
      <c r="F11" s="57"/>
      <c r="G11" s="57"/>
      <c r="H11" s="57"/>
      <c r="I11" s="58"/>
    </row>
    <row r="12" spans="1:9" s="210" customFormat="1" ht="12" x14ac:dyDescent="0.2">
      <c r="A12" s="209" t="s">
        <v>27</v>
      </c>
      <c r="B12" s="214"/>
      <c r="C12" s="59" t="s">
        <v>6</v>
      </c>
      <c r="D12" s="208"/>
      <c r="E12" s="57"/>
      <c r="F12" s="57"/>
      <c r="G12" s="57"/>
      <c r="H12" s="57"/>
      <c r="I12" s="58"/>
    </row>
    <row r="13" spans="1:9" s="210" customFormat="1" ht="12" x14ac:dyDescent="0.2">
      <c r="A13" s="209" t="s">
        <v>659</v>
      </c>
      <c r="B13" s="214"/>
      <c r="C13" s="59" t="s">
        <v>650</v>
      </c>
      <c r="D13" s="208"/>
      <c r="E13" s="57"/>
      <c r="F13" s="57"/>
      <c r="G13" s="57"/>
      <c r="H13" s="57"/>
      <c r="I13" s="58"/>
    </row>
    <row r="14" spans="1:9" s="210" customFormat="1" ht="12" x14ac:dyDescent="0.2">
      <c r="A14" s="209" t="s">
        <v>660</v>
      </c>
      <c r="B14" s="214"/>
      <c r="C14" s="59" t="s">
        <v>653</v>
      </c>
      <c r="D14" s="208"/>
      <c r="E14" s="57"/>
      <c r="F14" s="57"/>
      <c r="G14" s="57"/>
      <c r="H14" s="57"/>
      <c r="I14" s="58"/>
    </row>
    <row r="15" spans="1:9" s="210" customFormat="1" ht="12" x14ac:dyDescent="0.2">
      <c r="A15" s="209" t="s">
        <v>28</v>
      </c>
      <c r="B15" s="214"/>
      <c r="C15" s="59" t="s">
        <v>13</v>
      </c>
      <c r="D15" s="208"/>
      <c r="E15" s="57"/>
      <c r="F15" s="57"/>
      <c r="G15" s="57"/>
      <c r="H15" s="57"/>
      <c r="I15" s="58"/>
    </row>
    <row r="16" spans="1:9" s="210" customFormat="1" ht="18.75" customHeight="1" x14ac:dyDescent="0.2">
      <c r="A16" s="209" t="s">
        <v>190</v>
      </c>
      <c r="B16" s="303" t="s">
        <v>455</v>
      </c>
      <c r="C16" s="59" t="s">
        <v>559</v>
      </c>
      <c r="D16" s="208"/>
      <c r="E16" s="57"/>
      <c r="F16" s="57"/>
      <c r="G16" s="57"/>
      <c r="H16" s="57"/>
      <c r="I16" s="58"/>
    </row>
    <row r="17" spans="1:15" s="210" customFormat="1" ht="18.75" customHeight="1" x14ac:dyDescent="0.2">
      <c r="A17" s="209" t="s">
        <v>190</v>
      </c>
      <c r="B17" s="303"/>
      <c r="C17" s="59" t="s">
        <v>560</v>
      </c>
      <c r="D17" s="208"/>
      <c r="E17" s="57"/>
      <c r="F17" s="57"/>
      <c r="G17" s="57"/>
      <c r="H17" s="57"/>
      <c r="I17" s="58"/>
    </row>
    <row r="18" spans="1:15" s="210" customFormat="1" ht="18.75" customHeight="1" x14ac:dyDescent="0.2">
      <c r="A18" s="209" t="s">
        <v>190</v>
      </c>
      <c r="B18" s="303"/>
      <c r="C18" s="59" t="s">
        <v>561</v>
      </c>
      <c r="D18" s="208"/>
      <c r="E18" s="57"/>
      <c r="F18" s="57"/>
      <c r="G18" s="57"/>
      <c r="H18" s="57"/>
      <c r="I18" s="58"/>
    </row>
    <row r="19" spans="1:15" s="210" customFormat="1" ht="18.75" customHeight="1" x14ac:dyDescent="0.2">
      <c r="A19" s="209" t="s">
        <v>190</v>
      </c>
      <c r="B19" s="303"/>
      <c r="C19" s="59" t="s">
        <v>562</v>
      </c>
      <c r="D19" s="208"/>
      <c r="E19" s="57"/>
      <c r="F19" s="57"/>
      <c r="G19" s="57"/>
      <c r="H19" s="57"/>
      <c r="I19" s="58"/>
    </row>
    <row r="20" spans="1:15" s="210" customFormat="1" ht="24" customHeight="1" x14ac:dyDescent="0.2">
      <c r="A20" s="209" t="s">
        <v>29</v>
      </c>
      <c r="B20" s="303" t="s">
        <v>483</v>
      </c>
      <c r="C20" s="59" t="s">
        <v>563</v>
      </c>
      <c r="D20" s="208"/>
      <c r="E20" s="57"/>
      <c r="F20" s="57"/>
      <c r="G20" s="57"/>
      <c r="H20" s="57"/>
      <c r="I20" s="58"/>
    </row>
    <row r="21" spans="1:15" s="210" customFormat="1" ht="24" customHeight="1" x14ac:dyDescent="0.2">
      <c r="A21" s="209" t="s">
        <v>29</v>
      </c>
      <c r="B21" s="303"/>
      <c r="C21" s="59" t="s">
        <v>564</v>
      </c>
      <c r="D21" s="208"/>
      <c r="E21" s="57"/>
      <c r="F21" s="57"/>
      <c r="G21" s="57"/>
      <c r="H21" s="57"/>
      <c r="I21" s="58"/>
    </row>
    <row r="22" spans="1:15" s="210" customFormat="1" ht="24" customHeight="1" x14ac:dyDescent="0.2">
      <c r="A22" s="209" t="s">
        <v>29</v>
      </c>
      <c r="B22" s="303"/>
      <c r="C22" s="59" t="s">
        <v>565</v>
      </c>
      <c r="D22" s="208"/>
      <c r="E22" s="57"/>
      <c r="F22" s="57"/>
      <c r="G22" s="57"/>
      <c r="H22" s="57"/>
      <c r="I22" s="58"/>
    </row>
    <row r="23" spans="1:15" s="210" customFormat="1" ht="24" customHeight="1" x14ac:dyDescent="0.2">
      <c r="A23" s="209" t="s">
        <v>29</v>
      </c>
      <c r="B23" s="303"/>
      <c r="C23" s="59" t="s">
        <v>566</v>
      </c>
      <c r="D23" s="208"/>
      <c r="E23" s="57"/>
      <c r="F23" s="57"/>
      <c r="G23" s="57"/>
      <c r="H23" s="57"/>
      <c r="I23" s="58"/>
    </row>
    <row r="24" spans="1:15" s="210" customFormat="1" ht="15" customHeight="1" x14ac:dyDescent="0.2">
      <c r="A24" s="209" t="s">
        <v>366</v>
      </c>
      <c r="B24" s="211"/>
      <c r="C24" s="59" t="s">
        <v>567</v>
      </c>
      <c r="D24" s="208"/>
      <c r="E24" s="57"/>
      <c r="F24" s="57"/>
      <c r="G24" s="57"/>
      <c r="H24" s="57"/>
      <c r="I24" s="58"/>
    </row>
    <row r="25" spans="1:15" s="210" customFormat="1" ht="12" x14ac:dyDescent="0.2">
      <c r="A25" s="209" t="s">
        <v>367</v>
      </c>
      <c r="B25" s="212"/>
      <c r="C25" s="59" t="s">
        <v>568</v>
      </c>
      <c r="D25" s="208"/>
      <c r="E25" s="57"/>
      <c r="F25" s="57"/>
      <c r="G25" s="57"/>
      <c r="H25" s="57"/>
      <c r="I25" s="58"/>
    </row>
    <row r="26" spans="1:15" s="210" customFormat="1" ht="12" x14ac:dyDescent="0.2">
      <c r="A26" s="209" t="s">
        <v>31</v>
      </c>
      <c r="B26" s="212"/>
      <c r="C26" s="59" t="s">
        <v>569</v>
      </c>
      <c r="D26" s="208"/>
      <c r="E26" s="57"/>
      <c r="F26" s="57"/>
      <c r="G26" s="57"/>
      <c r="H26" s="57"/>
      <c r="I26" s="58"/>
    </row>
    <row r="27" spans="1:15" s="210" customFormat="1" ht="12" x14ac:dyDescent="0.2">
      <c r="A27" s="209" t="s">
        <v>33</v>
      </c>
      <c r="B27" s="212"/>
      <c r="C27" s="59" t="s">
        <v>570</v>
      </c>
      <c r="D27" s="208"/>
      <c r="E27" s="57"/>
      <c r="F27" s="57"/>
      <c r="G27" s="57"/>
      <c r="H27" s="57"/>
      <c r="I27" s="58"/>
    </row>
    <row r="28" spans="1:15" s="210" customFormat="1" ht="12" x14ac:dyDescent="0.2">
      <c r="A28" s="209" t="s">
        <v>34</v>
      </c>
      <c r="B28" s="212"/>
      <c r="C28" s="59" t="s">
        <v>571</v>
      </c>
      <c r="D28" s="208"/>
      <c r="E28" s="57"/>
      <c r="F28" s="57"/>
      <c r="G28" s="57"/>
      <c r="H28" s="57"/>
      <c r="I28" s="58"/>
    </row>
    <row r="29" spans="1:15" s="210" customFormat="1" ht="12" x14ac:dyDescent="0.2">
      <c r="A29" s="209" t="s">
        <v>35</v>
      </c>
      <c r="B29" s="212"/>
      <c r="C29" s="59" t="s">
        <v>572</v>
      </c>
      <c r="D29" s="208"/>
      <c r="E29" s="57"/>
      <c r="F29" s="57"/>
      <c r="G29" s="57"/>
      <c r="H29" s="57"/>
      <c r="I29" s="58"/>
    </row>
    <row r="30" spans="1:15" s="210" customFormat="1" ht="12" x14ac:dyDescent="0.2">
      <c r="A30" s="209" t="s">
        <v>36</v>
      </c>
      <c r="B30" s="212"/>
      <c r="C30" s="59" t="s">
        <v>573</v>
      </c>
      <c r="D30" s="208"/>
      <c r="E30" s="57"/>
      <c r="F30" s="57"/>
      <c r="G30" s="57"/>
      <c r="H30" s="57"/>
      <c r="I30" s="58"/>
    </row>
    <row r="31" spans="1:15" s="210" customFormat="1" ht="12" x14ac:dyDescent="0.2">
      <c r="A31" s="209" t="s">
        <v>39</v>
      </c>
      <c r="B31" s="213"/>
      <c r="C31" s="59" t="s">
        <v>371</v>
      </c>
      <c r="D31" s="208"/>
      <c r="E31" s="57"/>
      <c r="F31" s="57"/>
      <c r="G31" s="57"/>
      <c r="H31" s="57"/>
      <c r="I31" s="58"/>
    </row>
    <row r="32" spans="1:15" s="38" customFormat="1" ht="12" x14ac:dyDescent="0.2">
      <c r="M32" s="134"/>
      <c r="N32" s="134"/>
      <c r="O32" s="42"/>
    </row>
    <row r="33" spans="1:1" s="38" customFormat="1" ht="12" x14ac:dyDescent="0.2"/>
    <row r="34" spans="1:1" s="38" customFormat="1" ht="12" x14ac:dyDescent="0.2">
      <c r="A34" s="142" t="s">
        <v>140</v>
      </c>
    </row>
    <row r="35" spans="1:1" s="38" customFormat="1" ht="12" x14ac:dyDescent="0.2">
      <c r="A35" s="143" t="s">
        <v>221</v>
      </c>
    </row>
    <row r="36" spans="1:1" s="38" customFormat="1" ht="12" x14ac:dyDescent="0.2">
      <c r="A36" s="143" t="s">
        <v>222</v>
      </c>
    </row>
    <row r="37" spans="1:1" s="38" customFormat="1" ht="12" x14ac:dyDescent="0.2">
      <c r="A37" s="144" t="s">
        <v>182</v>
      </c>
    </row>
    <row r="38" spans="1:1" s="38" customFormat="1" ht="12" x14ac:dyDescent="0.2">
      <c r="A38" s="144" t="s">
        <v>142</v>
      </c>
    </row>
    <row r="39" spans="1:1" s="38" customFormat="1" ht="12" x14ac:dyDescent="0.2">
      <c r="A39" s="144" t="s">
        <v>143</v>
      </c>
    </row>
    <row r="40" spans="1:1" s="38" customFormat="1" ht="12" x14ac:dyDescent="0.2">
      <c r="A40" s="145" t="s">
        <v>144</v>
      </c>
    </row>
    <row r="41" spans="1:1" s="38" customFormat="1" ht="12" x14ac:dyDescent="0.2">
      <c r="A41" s="143" t="s">
        <v>223</v>
      </c>
    </row>
    <row r="42" spans="1:1" s="38" customFormat="1" ht="12" x14ac:dyDescent="0.2"/>
    <row r="43" spans="1:1" s="38" customFormat="1" ht="12" x14ac:dyDescent="0.2"/>
    <row r="44" spans="1:1" s="38" customFormat="1" ht="12" x14ac:dyDescent="0.2"/>
    <row r="45" spans="1:1" s="38" customFormat="1" ht="12" x14ac:dyDescent="0.2"/>
    <row r="46" spans="1:1" s="38" customFormat="1" ht="12" x14ac:dyDescent="0.2"/>
    <row r="47" spans="1:1" s="38" customFormat="1" ht="12" x14ac:dyDescent="0.2"/>
    <row r="48" spans="1:1" s="38" customFormat="1" ht="12" x14ac:dyDescent="0.2"/>
    <row r="49" s="38" customFormat="1" ht="12" x14ac:dyDescent="0.2"/>
    <row r="50" s="38" customFormat="1" ht="12" x14ac:dyDescent="0.2"/>
    <row r="51" s="38" customFormat="1" ht="12" x14ac:dyDescent="0.2"/>
    <row r="52" s="38" customFormat="1" ht="12" x14ac:dyDescent="0.2"/>
    <row r="53" s="38" customFormat="1" ht="12" x14ac:dyDescent="0.2"/>
    <row r="54" s="38" customFormat="1" ht="12" x14ac:dyDescent="0.2"/>
    <row r="55" s="38" customFormat="1" ht="12" x14ac:dyDescent="0.2"/>
    <row r="56" s="38" customFormat="1" ht="12" x14ac:dyDescent="0.2"/>
    <row r="57" s="38" customFormat="1" ht="12" x14ac:dyDescent="0.2"/>
    <row r="58" s="38" customFormat="1" ht="12" x14ac:dyDescent="0.2"/>
    <row r="59" s="38" customFormat="1" ht="12" x14ac:dyDescent="0.2"/>
    <row r="60" s="38" customFormat="1" ht="12" x14ac:dyDescent="0.2"/>
    <row r="61" s="38" customFormat="1" ht="12" x14ac:dyDescent="0.2"/>
    <row r="62" s="38" customFormat="1" ht="12" x14ac:dyDescent="0.2"/>
    <row r="63" s="38" customFormat="1" ht="12" x14ac:dyDescent="0.2"/>
    <row r="64" s="38" customFormat="1" ht="12" x14ac:dyDescent="0.2"/>
    <row r="65" s="38" customFormat="1" ht="12" x14ac:dyDescent="0.2"/>
    <row r="66" s="38" customFormat="1" ht="12" x14ac:dyDescent="0.2"/>
    <row r="67" s="38" customFormat="1" ht="12" x14ac:dyDescent="0.2"/>
    <row r="68" s="38" customFormat="1" ht="12" x14ac:dyDescent="0.2"/>
    <row r="69" s="38" customFormat="1" ht="12" x14ac:dyDescent="0.2"/>
    <row r="70" s="38" customFormat="1" ht="12" x14ac:dyDescent="0.2"/>
    <row r="71" s="38" customFormat="1" ht="12" x14ac:dyDescent="0.2"/>
    <row r="72" s="38" customFormat="1" ht="12" x14ac:dyDescent="0.2"/>
    <row r="73" s="38" customFormat="1" ht="12" x14ac:dyDescent="0.2"/>
    <row r="74" s="38" customFormat="1" ht="12" x14ac:dyDescent="0.2"/>
    <row r="75" s="38" customFormat="1" ht="12" x14ac:dyDescent="0.2"/>
    <row r="76" s="38" customFormat="1" ht="12" x14ac:dyDescent="0.2"/>
    <row r="77" s="38" customFormat="1" ht="12" x14ac:dyDescent="0.2"/>
    <row r="78" s="38" customFormat="1" ht="12" x14ac:dyDescent="0.2"/>
    <row r="79" s="38" customFormat="1" ht="12" x14ac:dyDescent="0.2"/>
    <row r="80" s="38" customFormat="1" ht="12" x14ac:dyDescent="0.2"/>
    <row r="81" s="38" customFormat="1" ht="12" x14ac:dyDescent="0.2"/>
    <row r="82" s="38" customFormat="1" ht="12" x14ac:dyDescent="0.2"/>
    <row r="83" s="38" customFormat="1" ht="12" x14ac:dyDescent="0.2"/>
    <row r="84" s="38" customFormat="1" ht="12" x14ac:dyDescent="0.2"/>
    <row r="85" s="38" customFormat="1" ht="12" x14ac:dyDescent="0.2"/>
    <row r="86" s="38" customFormat="1" ht="12" x14ac:dyDescent="0.2"/>
    <row r="87" s="38" customFormat="1" ht="12" x14ac:dyDescent="0.2"/>
    <row r="88" s="38" customFormat="1" ht="12" x14ac:dyDescent="0.2"/>
    <row r="89" s="38" customFormat="1" ht="12" x14ac:dyDescent="0.2"/>
    <row r="90" s="38" customFormat="1" ht="12" x14ac:dyDescent="0.2"/>
    <row r="91" s="38" customFormat="1" ht="12" x14ac:dyDescent="0.2"/>
    <row r="92" s="38" customFormat="1" ht="12" x14ac:dyDescent="0.2"/>
    <row r="93" s="38" customFormat="1" ht="12" x14ac:dyDescent="0.2"/>
    <row r="94" s="38" customFormat="1" ht="12" x14ac:dyDescent="0.2"/>
    <row r="95" s="38" customFormat="1" ht="12" x14ac:dyDescent="0.2"/>
    <row r="96" s="38" customFormat="1" ht="12" x14ac:dyDescent="0.2"/>
    <row r="97" s="38" customFormat="1" ht="12" x14ac:dyDescent="0.2"/>
    <row r="98" s="38" customFormat="1" ht="12" x14ac:dyDescent="0.2"/>
    <row r="99" s="38" customFormat="1" ht="12" x14ac:dyDescent="0.2"/>
    <row r="100" s="38" customFormat="1" ht="12" x14ac:dyDescent="0.2"/>
    <row r="101" s="38" customFormat="1" ht="12" x14ac:dyDescent="0.2"/>
    <row r="102" s="38" customFormat="1" ht="12" x14ac:dyDescent="0.2"/>
    <row r="103" s="38" customFormat="1" ht="12" x14ac:dyDescent="0.2"/>
    <row r="104" s="38" customFormat="1" ht="12" x14ac:dyDescent="0.2"/>
    <row r="105" s="38" customFormat="1" ht="12" x14ac:dyDescent="0.2"/>
    <row r="106" s="38" customFormat="1" ht="12" x14ac:dyDescent="0.2"/>
    <row r="107" s="38" customFormat="1" ht="12" x14ac:dyDescent="0.2"/>
    <row r="108" s="38" customFormat="1" ht="12" x14ac:dyDescent="0.2"/>
    <row r="109" s="38" customFormat="1" ht="12" x14ac:dyDescent="0.2"/>
    <row r="110" s="38" customFormat="1" ht="12" x14ac:dyDescent="0.2"/>
    <row r="111" s="38" customFormat="1" ht="12" x14ac:dyDescent="0.2"/>
    <row r="112" s="38" customFormat="1" ht="12" x14ac:dyDescent="0.2"/>
    <row r="113" s="38" customFormat="1" ht="12" x14ac:dyDescent="0.2"/>
    <row r="114" s="38" customFormat="1" ht="12" x14ac:dyDescent="0.2"/>
    <row r="115" s="38" customFormat="1" ht="12" x14ac:dyDescent="0.2"/>
    <row r="116" s="38" customFormat="1" ht="12" x14ac:dyDescent="0.2"/>
    <row r="117" s="38" customFormat="1" ht="12" x14ac:dyDescent="0.2"/>
    <row r="118" s="38" customFormat="1" ht="12" x14ac:dyDescent="0.2"/>
    <row r="119" s="38" customFormat="1" ht="12" x14ac:dyDescent="0.2"/>
    <row r="120" s="38" customFormat="1" ht="12" x14ac:dyDescent="0.2"/>
    <row r="121" s="38" customFormat="1" ht="12" x14ac:dyDescent="0.2"/>
    <row r="122" s="38" customFormat="1" ht="12" x14ac:dyDescent="0.2"/>
    <row r="123" s="38" customFormat="1" ht="12" x14ac:dyDescent="0.2"/>
    <row r="124" s="38" customFormat="1" ht="12" x14ac:dyDescent="0.2"/>
    <row r="125" s="38" customFormat="1" ht="12" x14ac:dyDescent="0.2"/>
    <row r="126" s="38" customFormat="1" ht="12" x14ac:dyDescent="0.2"/>
    <row r="127" s="38" customFormat="1" ht="12" x14ac:dyDescent="0.2"/>
    <row r="128" s="38" customFormat="1" ht="12" x14ac:dyDescent="0.2"/>
    <row r="129" s="38" customFormat="1" ht="12" x14ac:dyDescent="0.2"/>
    <row r="130" s="38" customFormat="1" ht="12" x14ac:dyDescent="0.2"/>
    <row r="131" s="38" customFormat="1" ht="12" x14ac:dyDescent="0.2"/>
    <row r="132" s="38" customFormat="1" ht="12" x14ac:dyDescent="0.2"/>
    <row r="133" s="38" customFormat="1" ht="12" x14ac:dyDescent="0.2"/>
    <row r="134" s="38" customFormat="1" ht="12" x14ac:dyDescent="0.2"/>
    <row r="135" s="38" customFormat="1" ht="12" x14ac:dyDescent="0.2"/>
    <row r="136" s="38" customFormat="1" ht="12" x14ac:dyDescent="0.2"/>
    <row r="137" s="38" customFormat="1" ht="12" x14ac:dyDescent="0.2"/>
    <row r="138" s="38" customFormat="1" ht="12" x14ac:dyDescent="0.2"/>
    <row r="139" s="38" customFormat="1" ht="12" x14ac:dyDescent="0.2"/>
    <row r="140" s="38" customFormat="1" ht="12" x14ac:dyDescent="0.2"/>
    <row r="141" s="38" customFormat="1" ht="12" x14ac:dyDescent="0.2"/>
    <row r="142" s="38" customFormat="1" ht="12" x14ac:dyDescent="0.2"/>
    <row r="143" s="38" customFormat="1" ht="12" x14ac:dyDescent="0.2"/>
    <row r="144" s="38" customFormat="1" ht="12" x14ac:dyDescent="0.2"/>
    <row r="145" s="38" customFormat="1" ht="12" x14ac:dyDescent="0.2"/>
    <row r="146" s="38" customFormat="1" ht="12" x14ac:dyDescent="0.2"/>
    <row r="147" s="38" customFormat="1" ht="12" x14ac:dyDescent="0.2"/>
    <row r="148" s="38" customFormat="1" ht="12" x14ac:dyDescent="0.2"/>
    <row r="149" s="38" customFormat="1" ht="12" x14ac:dyDescent="0.2"/>
    <row r="150" s="38" customFormat="1" ht="12" x14ac:dyDescent="0.2"/>
    <row r="151" s="38" customFormat="1" ht="12" x14ac:dyDescent="0.2"/>
    <row r="152" s="38" customFormat="1" ht="12" x14ac:dyDescent="0.2"/>
    <row r="153" s="38" customFormat="1" ht="12" x14ac:dyDescent="0.2"/>
    <row r="154" s="38" customFormat="1" ht="12" x14ac:dyDescent="0.2"/>
    <row r="155" s="38" customFormat="1" ht="12" x14ac:dyDescent="0.2"/>
    <row r="156" s="38" customFormat="1" ht="12" x14ac:dyDescent="0.2"/>
    <row r="157" s="38" customFormat="1" ht="12" x14ac:dyDescent="0.2"/>
    <row r="158" s="38" customFormat="1" ht="12" x14ac:dyDescent="0.2"/>
    <row r="159" s="38" customFormat="1" ht="12" x14ac:dyDescent="0.2"/>
    <row r="160" s="38" customFormat="1" ht="12" x14ac:dyDescent="0.2"/>
    <row r="161" s="38" customFormat="1" ht="12" x14ac:dyDescent="0.2"/>
    <row r="162" s="38" customFormat="1" ht="12" x14ac:dyDescent="0.2"/>
    <row r="163" s="38" customFormat="1" ht="12" x14ac:dyDescent="0.2"/>
    <row r="164" s="38" customFormat="1" ht="12" x14ac:dyDescent="0.2"/>
    <row r="165" s="38" customFormat="1" ht="12" x14ac:dyDescent="0.2"/>
    <row r="166" s="38" customFormat="1" ht="12" x14ac:dyDescent="0.2"/>
    <row r="167" s="38" customFormat="1" ht="12" x14ac:dyDescent="0.2"/>
    <row r="168" s="38" customFormat="1" ht="12" x14ac:dyDescent="0.2"/>
    <row r="169" s="38" customFormat="1" ht="12" x14ac:dyDescent="0.2"/>
    <row r="170" s="38" customFormat="1" ht="12" x14ac:dyDescent="0.2"/>
    <row r="171" s="38" customFormat="1" ht="12" x14ac:dyDescent="0.2"/>
    <row r="172" s="38" customFormat="1" ht="12" x14ac:dyDescent="0.2"/>
    <row r="173" s="38" customFormat="1" ht="12" x14ac:dyDescent="0.2"/>
    <row r="174" s="38" customFormat="1" ht="12" x14ac:dyDescent="0.2"/>
    <row r="175" s="38" customFormat="1" ht="12" x14ac:dyDescent="0.2"/>
    <row r="176" s="38" customFormat="1" ht="12" x14ac:dyDescent="0.2"/>
    <row r="177" s="38" customFormat="1" ht="12" x14ac:dyDescent="0.2"/>
    <row r="178" s="38" customFormat="1" ht="12" x14ac:dyDescent="0.2"/>
    <row r="179" s="38" customFormat="1" ht="12" x14ac:dyDescent="0.2"/>
    <row r="180" s="38" customFormat="1" ht="12" x14ac:dyDescent="0.2"/>
    <row r="181" s="38" customFormat="1" ht="12" x14ac:dyDescent="0.2"/>
    <row r="182" s="38" customFormat="1" ht="12" x14ac:dyDescent="0.2"/>
    <row r="183" s="38" customFormat="1" ht="12" x14ac:dyDescent="0.2"/>
    <row r="184" s="38" customFormat="1" ht="12" x14ac:dyDescent="0.2"/>
    <row r="185" s="38" customFormat="1" ht="12" x14ac:dyDescent="0.2"/>
    <row r="186" s="38" customFormat="1" ht="12" x14ac:dyDescent="0.2"/>
    <row r="187" s="38" customFormat="1" ht="12" x14ac:dyDescent="0.2"/>
    <row r="188" s="38" customFormat="1" ht="12" x14ac:dyDescent="0.2"/>
    <row r="189" s="38" customFormat="1" ht="12" x14ac:dyDescent="0.2"/>
    <row r="190" s="38" customFormat="1" ht="12" x14ac:dyDescent="0.2"/>
    <row r="191" s="38" customFormat="1" ht="12" x14ac:dyDescent="0.2"/>
    <row r="192" s="38" customFormat="1" ht="12" x14ac:dyDescent="0.2"/>
    <row r="193" s="38" customFormat="1" ht="12" x14ac:dyDescent="0.2"/>
    <row r="194" s="38" customFormat="1" ht="12" x14ac:dyDescent="0.2"/>
    <row r="195" s="38" customFormat="1" ht="12" x14ac:dyDescent="0.2"/>
    <row r="196" s="38" customFormat="1" ht="12" x14ac:dyDescent="0.2"/>
    <row r="197" s="38" customFormat="1" ht="12" x14ac:dyDescent="0.2"/>
    <row r="198" s="38" customFormat="1" ht="12" x14ac:dyDescent="0.2"/>
    <row r="199" s="38" customFormat="1" ht="12" x14ac:dyDescent="0.2"/>
    <row r="200" s="38" customFormat="1" ht="12" x14ac:dyDescent="0.2"/>
    <row r="201" s="38" customFormat="1" ht="12" x14ac:dyDescent="0.2"/>
    <row r="202" s="38" customFormat="1" ht="12" x14ac:dyDescent="0.2"/>
    <row r="203" s="38" customFormat="1" ht="12" x14ac:dyDescent="0.2"/>
    <row r="204" s="38" customFormat="1" ht="12" x14ac:dyDescent="0.2"/>
    <row r="205" s="38" customFormat="1" ht="12" x14ac:dyDescent="0.2"/>
    <row r="206" s="38" customFormat="1" ht="12" x14ac:dyDescent="0.2"/>
    <row r="207" s="38" customFormat="1" ht="12" x14ac:dyDescent="0.2"/>
    <row r="208" s="38" customFormat="1" ht="12" x14ac:dyDescent="0.2"/>
    <row r="209" s="38" customFormat="1" ht="12" x14ac:dyDescent="0.2"/>
    <row r="210" s="38" customFormat="1" ht="12" x14ac:dyDescent="0.2"/>
    <row r="211" s="38" customFormat="1" ht="12" x14ac:dyDescent="0.2"/>
    <row r="212" s="38" customFormat="1" ht="12" x14ac:dyDescent="0.2"/>
    <row r="213" s="38" customFormat="1" ht="12" x14ac:dyDescent="0.2"/>
    <row r="214" s="38" customFormat="1" ht="12" x14ac:dyDescent="0.2"/>
    <row r="215" s="38" customFormat="1" ht="12" x14ac:dyDescent="0.2"/>
    <row r="216" s="38" customFormat="1" ht="12" x14ac:dyDescent="0.2"/>
    <row r="217" s="38" customFormat="1" ht="12" x14ac:dyDescent="0.2"/>
    <row r="218" s="38" customFormat="1" ht="12" x14ac:dyDescent="0.2"/>
    <row r="219" s="38" customFormat="1" ht="12" x14ac:dyDescent="0.2"/>
    <row r="220" s="38" customFormat="1" ht="12" x14ac:dyDescent="0.2"/>
    <row r="221" s="38" customFormat="1" ht="12" x14ac:dyDescent="0.2"/>
    <row r="222" s="38" customFormat="1" ht="12" x14ac:dyDescent="0.2"/>
    <row r="223" s="38" customFormat="1" ht="12" x14ac:dyDescent="0.2"/>
    <row r="224" s="38" customFormat="1" ht="12" x14ac:dyDescent="0.2"/>
    <row r="225" s="38" customFormat="1" ht="12" x14ac:dyDescent="0.2"/>
    <row r="226" s="38" customFormat="1" ht="12" x14ac:dyDescent="0.2"/>
    <row r="227" s="38" customFormat="1" ht="12" x14ac:dyDescent="0.2"/>
    <row r="228" s="38" customFormat="1" ht="12" x14ac:dyDescent="0.2"/>
    <row r="229" s="38" customFormat="1" ht="12" x14ac:dyDescent="0.2"/>
    <row r="230" s="38" customFormat="1" ht="12" x14ac:dyDescent="0.2"/>
    <row r="231" s="38" customFormat="1" ht="12" x14ac:dyDescent="0.2"/>
    <row r="232" s="38" customFormat="1" ht="12" x14ac:dyDescent="0.2"/>
    <row r="233" s="38" customFormat="1" ht="12" x14ac:dyDescent="0.2"/>
    <row r="234" s="38" customFormat="1" ht="12" x14ac:dyDescent="0.2"/>
    <row r="235" s="38" customFormat="1" ht="12" x14ac:dyDescent="0.2"/>
    <row r="236" s="38" customFormat="1" ht="12" x14ac:dyDescent="0.2"/>
    <row r="237" s="38" customFormat="1" ht="12" x14ac:dyDescent="0.2"/>
    <row r="238" s="38" customFormat="1" ht="12" x14ac:dyDescent="0.2"/>
    <row r="239" s="38" customFormat="1" ht="12" x14ac:dyDescent="0.2"/>
    <row r="240" s="38" customFormat="1" ht="12" x14ac:dyDescent="0.2"/>
    <row r="241" s="38" customFormat="1" ht="12" x14ac:dyDescent="0.2"/>
    <row r="242" s="38" customFormat="1" ht="12" x14ac:dyDescent="0.2"/>
    <row r="243" s="38" customFormat="1" ht="12" x14ac:dyDescent="0.2"/>
    <row r="244" s="38" customFormat="1" ht="12" x14ac:dyDescent="0.2"/>
    <row r="245" s="38" customFormat="1" ht="12" x14ac:dyDescent="0.2"/>
    <row r="246" s="38" customFormat="1" ht="12" x14ac:dyDescent="0.2"/>
    <row r="247" s="38" customFormat="1" ht="12" x14ac:dyDescent="0.2"/>
    <row r="248" s="38" customFormat="1" ht="12" x14ac:dyDescent="0.2"/>
    <row r="249" s="38" customFormat="1" ht="12" x14ac:dyDescent="0.2"/>
    <row r="250" s="38" customFormat="1" ht="12" x14ac:dyDescent="0.2"/>
    <row r="251" s="38" customFormat="1" ht="12" x14ac:dyDescent="0.2"/>
    <row r="252" s="38" customFormat="1" ht="12" x14ac:dyDescent="0.2"/>
    <row r="253" s="38" customFormat="1" ht="12" x14ac:dyDescent="0.2"/>
    <row r="254" s="38" customFormat="1" ht="12" x14ac:dyDescent="0.2"/>
    <row r="255" s="38" customFormat="1" ht="12" x14ac:dyDescent="0.2"/>
    <row r="256" s="38" customFormat="1" ht="12" x14ac:dyDescent="0.2"/>
    <row r="257" s="38" customFormat="1" ht="12" x14ac:dyDescent="0.2"/>
    <row r="258" s="38" customFormat="1" ht="12" x14ac:dyDescent="0.2"/>
    <row r="259" s="38" customFormat="1" ht="12" x14ac:dyDescent="0.2"/>
    <row r="260" s="38" customFormat="1" ht="12" x14ac:dyDescent="0.2"/>
    <row r="261" s="38" customFormat="1" ht="12" x14ac:dyDescent="0.2"/>
    <row r="262" s="38" customFormat="1" ht="12" x14ac:dyDescent="0.2"/>
    <row r="263" s="38" customFormat="1" ht="12" x14ac:dyDescent="0.2"/>
    <row r="264" s="38" customFormat="1" ht="12" x14ac:dyDescent="0.2"/>
    <row r="265" s="38" customFormat="1" ht="12" x14ac:dyDescent="0.2"/>
    <row r="266" s="38" customFormat="1" ht="12" x14ac:dyDescent="0.2"/>
    <row r="267" s="38" customFormat="1" ht="12" x14ac:dyDescent="0.2"/>
    <row r="268" s="38" customFormat="1" ht="12" x14ac:dyDescent="0.2"/>
    <row r="269" s="38" customFormat="1" ht="12" x14ac:dyDescent="0.2"/>
    <row r="270" s="38" customFormat="1" ht="12" x14ac:dyDescent="0.2"/>
    <row r="271" s="38" customFormat="1" ht="12" x14ac:dyDescent="0.2"/>
    <row r="272" s="38" customFormat="1" ht="12" x14ac:dyDescent="0.2"/>
    <row r="273" s="38" customFormat="1" ht="12" x14ac:dyDescent="0.2"/>
    <row r="274" s="38" customFormat="1" ht="12" x14ac:dyDescent="0.2"/>
    <row r="275" s="38" customFormat="1" ht="12" x14ac:dyDescent="0.2"/>
    <row r="276" s="38" customFormat="1" ht="12" x14ac:dyDescent="0.2"/>
    <row r="277" s="38" customFormat="1" ht="12" x14ac:dyDescent="0.2"/>
    <row r="278" s="38" customFormat="1" ht="12" x14ac:dyDescent="0.2"/>
    <row r="279" s="38" customFormat="1" ht="12" x14ac:dyDescent="0.2"/>
    <row r="280" s="38" customFormat="1" ht="12" x14ac:dyDescent="0.2"/>
    <row r="281" s="38" customFormat="1" ht="12" x14ac:dyDescent="0.2"/>
    <row r="282" s="38" customFormat="1" ht="12" x14ac:dyDescent="0.2"/>
    <row r="283" s="38" customFormat="1" ht="12" x14ac:dyDescent="0.2"/>
    <row r="284" s="38" customFormat="1" ht="12" x14ac:dyDescent="0.2"/>
    <row r="285" s="38" customFormat="1" ht="12" x14ac:dyDescent="0.2"/>
    <row r="286" s="38" customFormat="1" ht="12" x14ac:dyDescent="0.2"/>
    <row r="287" s="38" customFormat="1" ht="12" x14ac:dyDescent="0.2"/>
    <row r="288" s="38" customFormat="1" ht="12" x14ac:dyDescent="0.2"/>
    <row r="289" s="38" customFormat="1" ht="12" x14ac:dyDescent="0.2"/>
    <row r="290" s="38" customFormat="1" ht="12" x14ac:dyDescent="0.2"/>
    <row r="291" s="38" customFormat="1" ht="12" x14ac:dyDescent="0.2"/>
    <row r="292" s="38" customFormat="1" ht="12" x14ac:dyDescent="0.2"/>
    <row r="293" s="38" customFormat="1" ht="12" x14ac:dyDescent="0.2"/>
    <row r="294" s="38" customFormat="1" ht="12" x14ac:dyDescent="0.2"/>
    <row r="295" s="38" customFormat="1" ht="12" x14ac:dyDescent="0.2"/>
    <row r="296" s="38" customFormat="1" ht="12" x14ac:dyDescent="0.2"/>
    <row r="297" s="38" customFormat="1" ht="12" x14ac:dyDescent="0.2"/>
    <row r="298" s="38" customFormat="1" ht="12" x14ac:dyDescent="0.2"/>
    <row r="299" s="38" customFormat="1" ht="12" x14ac:dyDescent="0.2"/>
    <row r="300" s="38" customFormat="1" ht="12" x14ac:dyDescent="0.2"/>
    <row r="301" s="38" customFormat="1" ht="12" x14ac:dyDescent="0.2"/>
    <row r="302" s="38" customFormat="1" ht="12" x14ac:dyDescent="0.2"/>
    <row r="303" s="38" customFormat="1" ht="12" x14ac:dyDescent="0.2"/>
    <row r="304" s="38" customFormat="1" ht="12" x14ac:dyDescent="0.2"/>
    <row r="305" s="38" customFormat="1" ht="12" x14ac:dyDescent="0.2"/>
    <row r="306" s="38" customFormat="1" ht="12" x14ac:dyDescent="0.2"/>
    <row r="307" s="38" customFormat="1" ht="12" x14ac:dyDescent="0.2"/>
    <row r="308" s="38" customFormat="1" ht="12" x14ac:dyDescent="0.2"/>
    <row r="309" s="38" customFormat="1" ht="12" x14ac:dyDescent="0.2"/>
    <row r="310" s="38" customFormat="1" ht="12" x14ac:dyDescent="0.2"/>
    <row r="311" s="38" customFormat="1" ht="12" x14ac:dyDescent="0.2"/>
    <row r="312" s="38" customFormat="1" ht="12" x14ac:dyDescent="0.2"/>
    <row r="313" s="38" customFormat="1" ht="12" x14ac:dyDescent="0.2"/>
    <row r="314" s="38" customFormat="1" ht="12" x14ac:dyDescent="0.2"/>
    <row r="315" s="38" customFormat="1" ht="12" x14ac:dyDescent="0.2"/>
    <row r="316" s="38" customFormat="1" ht="12" x14ac:dyDescent="0.2"/>
    <row r="317" s="38" customFormat="1" ht="12" x14ac:dyDescent="0.2"/>
    <row r="318" s="38" customFormat="1" ht="12" x14ac:dyDescent="0.2"/>
    <row r="319" s="38" customFormat="1" ht="12" x14ac:dyDescent="0.2"/>
    <row r="320" s="38" customFormat="1" ht="12" x14ac:dyDescent="0.2"/>
    <row r="321" s="38" customFormat="1" ht="12" x14ac:dyDescent="0.2"/>
    <row r="322" s="38" customFormat="1" ht="12" x14ac:dyDescent="0.2"/>
    <row r="323" s="38" customFormat="1" ht="12" x14ac:dyDescent="0.2"/>
    <row r="324" s="38" customFormat="1" ht="12" x14ac:dyDescent="0.2"/>
    <row r="325" s="38" customFormat="1" ht="12" x14ac:dyDescent="0.2"/>
    <row r="326" s="38" customFormat="1" ht="12" x14ac:dyDescent="0.2"/>
    <row r="327" s="38" customFormat="1" ht="12" x14ac:dyDescent="0.2"/>
    <row r="328" s="38" customFormat="1" ht="12" x14ac:dyDescent="0.2"/>
    <row r="329" s="38" customFormat="1" ht="12" x14ac:dyDescent="0.2"/>
    <row r="330" s="38" customFormat="1" ht="12" x14ac:dyDescent="0.2"/>
    <row r="331" s="38" customFormat="1" ht="12" x14ac:dyDescent="0.2"/>
    <row r="332" s="38" customFormat="1" ht="12" x14ac:dyDescent="0.2"/>
    <row r="333" s="38" customFormat="1" ht="12" x14ac:dyDescent="0.2"/>
    <row r="334" s="38" customFormat="1" ht="12" x14ac:dyDescent="0.2"/>
    <row r="335" s="38" customFormat="1" ht="12" x14ac:dyDescent="0.2"/>
    <row r="336" s="38" customFormat="1" ht="12" x14ac:dyDescent="0.2"/>
    <row r="337" s="38" customFormat="1" ht="12" x14ac:dyDescent="0.2"/>
    <row r="338" s="38" customFormat="1" ht="12" x14ac:dyDescent="0.2"/>
    <row r="339" s="38" customFormat="1" ht="12" x14ac:dyDescent="0.2"/>
    <row r="340" s="38" customFormat="1" ht="12" x14ac:dyDescent="0.2"/>
    <row r="341" s="38" customFormat="1" ht="12" x14ac:dyDescent="0.2"/>
    <row r="342" s="38" customFormat="1" ht="12" x14ac:dyDescent="0.2"/>
    <row r="343" s="38" customFormat="1" ht="12" x14ac:dyDescent="0.2"/>
    <row r="344" s="38" customFormat="1" ht="12" x14ac:dyDescent="0.2"/>
    <row r="345" s="38" customFormat="1" ht="12" x14ac:dyDescent="0.2"/>
    <row r="346" s="38" customFormat="1" ht="12" x14ac:dyDescent="0.2"/>
    <row r="347" s="38" customFormat="1" ht="12" x14ac:dyDescent="0.2"/>
    <row r="348" s="38" customFormat="1" ht="12" x14ac:dyDescent="0.2"/>
    <row r="349" s="38" customFormat="1" ht="12" x14ac:dyDescent="0.2"/>
    <row r="350" s="38" customFormat="1" ht="12" x14ac:dyDescent="0.2"/>
    <row r="351" s="38" customFormat="1" ht="12" x14ac:dyDescent="0.2"/>
    <row r="352" s="38" customFormat="1" ht="12" x14ac:dyDescent="0.2"/>
    <row r="353" s="38" customFormat="1" ht="12" x14ac:dyDescent="0.2"/>
    <row r="354" s="38" customFormat="1" ht="12" x14ac:dyDescent="0.2"/>
    <row r="355" s="38" customFormat="1" ht="12" x14ac:dyDescent="0.2"/>
    <row r="356" s="38" customFormat="1" ht="12" x14ac:dyDescent="0.2"/>
    <row r="357" s="38" customFormat="1" ht="12" x14ac:dyDescent="0.2"/>
    <row r="358" s="38" customFormat="1" ht="12" x14ac:dyDescent="0.2"/>
    <row r="359" s="38" customFormat="1" ht="12" x14ac:dyDescent="0.2"/>
    <row r="360" s="38" customFormat="1" ht="12" x14ac:dyDescent="0.2"/>
    <row r="361" s="38" customFormat="1" ht="12" x14ac:dyDescent="0.2"/>
    <row r="362" s="38" customFormat="1" ht="12" x14ac:dyDescent="0.2"/>
    <row r="363" s="38" customFormat="1" ht="12" x14ac:dyDescent="0.2"/>
    <row r="364" s="38" customFormat="1" ht="12" x14ac:dyDescent="0.2"/>
    <row r="365" s="38" customFormat="1" ht="12" x14ac:dyDescent="0.2"/>
    <row r="366" s="38" customFormat="1" ht="12" x14ac:dyDescent="0.2"/>
    <row r="367" s="38" customFormat="1" ht="12" x14ac:dyDescent="0.2"/>
    <row r="368" s="38" customFormat="1" ht="12" x14ac:dyDescent="0.2"/>
    <row r="369" s="38" customFormat="1" ht="12" x14ac:dyDescent="0.2"/>
    <row r="370" s="38" customFormat="1" ht="12" x14ac:dyDescent="0.2"/>
    <row r="371" s="38" customFormat="1" ht="12" x14ac:dyDescent="0.2"/>
    <row r="372" s="38" customFormat="1" ht="12" x14ac:dyDescent="0.2"/>
    <row r="373" s="38" customFormat="1" ht="12" x14ac:dyDescent="0.2"/>
    <row r="374" s="38" customFormat="1" ht="12" x14ac:dyDescent="0.2"/>
    <row r="375" s="38" customFormat="1" ht="12" x14ac:dyDescent="0.2"/>
    <row r="376" s="38" customFormat="1" ht="12" x14ac:dyDescent="0.2"/>
    <row r="377" s="38" customFormat="1" ht="12" x14ac:dyDescent="0.2"/>
    <row r="378" s="38" customFormat="1" ht="12" x14ac:dyDescent="0.2"/>
    <row r="379" s="38" customFormat="1" ht="12" x14ac:dyDescent="0.2"/>
    <row r="380" s="38" customFormat="1" ht="12" x14ac:dyDescent="0.2"/>
    <row r="381" s="38" customFormat="1" ht="12" x14ac:dyDescent="0.2"/>
    <row r="382" s="38" customFormat="1" ht="12" x14ac:dyDescent="0.2"/>
    <row r="383" s="38" customFormat="1" ht="12" x14ac:dyDescent="0.2"/>
    <row r="384" s="38" customFormat="1" ht="12" x14ac:dyDescent="0.2"/>
    <row r="385" s="38" customFormat="1" ht="12" x14ac:dyDescent="0.2"/>
    <row r="386" s="38" customFormat="1" ht="12" x14ac:dyDescent="0.2"/>
    <row r="387" s="38" customFormat="1" ht="12" x14ac:dyDescent="0.2"/>
    <row r="388" s="38" customFormat="1" ht="12" x14ac:dyDescent="0.2"/>
    <row r="389" s="38" customFormat="1" ht="12" x14ac:dyDescent="0.2"/>
    <row r="390" s="38" customFormat="1" ht="12" x14ac:dyDescent="0.2"/>
    <row r="391" s="38" customFormat="1" ht="12" x14ac:dyDescent="0.2"/>
    <row r="392" s="38" customFormat="1" ht="12" x14ac:dyDescent="0.2"/>
    <row r="393" s="38" customFormat="1" ht="12" x14ac:dyDescent="0.2"/>
    <row r="394" s="38" customFormat="1" ht="12" x14ac:dyDescent="0.2"/>
    <row r="395" s="38" customFormat="1" ht="12" x14ac:dyDescent="0.2"/>
    <row r="396" s="38" customFormat="1" ht="12" x14ac:dyDescent="0.2"/>
    <row r="397" s="38" customFormat="1" ht="12" x14ac:dyDescent="0.2"/>
    <row r="398" s="38" customFormat="1" ht="12" x14ac:dyDescent="0.2"/>
    <row r="399" s="38" customFormat="1" ht="12" x14ac:dyDescent="0.2"/>
    <row r="400" s="38" customFormat="1" ht="12" x14ac:dyDescent="0.2"/>
    <row r="401" s="38" customFormat="1" ht="12" x14ac:dyDescent="0.2"/>
    <row r="402" s="38" customFormat="1" ht="12" x14ac:dyDescent="0.2"/>
    <row r="403" s="38" customFormat="1" ht="12" x14ac:dyDescent="0.2"/>
    <row r="404" s="38" customFormat="1" ht="12" x14ac:dyDescent="0.2"/>
    <row r="405" s="38" customFormat="1" ht="12" x14ac:dyDescent="0.2"/>
    <row r="406" s="38" customFormat="1" ht="12" x14ac:dyDescent="0.2"/>
    <row r="407" s="38" customFormat="1" ht="12" x14ac:dyDescent="0.2"/>
    <row r="408" s="38" customFormat="1" ht="12" x14ac:dyDescent="0.2"/>
    <row r="409" s="38" customFormat="1" ht="12" x14ac:dyDescent="0.2"/>
    <row r="410" s="38" customFormat="1" ht="12" x14ac:dyDescent="0.2"/>
    <row r="411" s="38" customFormat="1" ht="12" x14ac:dyDescent="0.2"/>
    <row r="412" s="38" customFormat="1" ht="12" x14ac:dyDescent="0.2"/>
    <row r="413" s="38" customFormat="1" ht="12" x14ac:dyDescent="0.2"/>
    <row r="414" s="38" customFormat="1" ht="12" x14ac:dyDescent="0.2"/>
    <row r="415" s="38" customFormat="1" ht="12" x14ac:dyDescent="0.2"/>
    <row r="416" s="38" customFormat="1" ht="12" x14ac:dyDescent="0.2"/>
    <row r="417" s="38" customFormat="1" ht="12" x14ac:dyDescent="0.2"/>
    <row r="418" s="38" customFormat="1" ht="12" x14ac:dyDescent="0.2"/>
    <row r="419" s="38" customFormat="1" ht="12" x14ac:dyDescent="0.2"/>
    <row r="420" s="38" customFormat="1" ht="12" x14ac:dyDescent="0.2"/>
    <row r="421" s="38" customFormat="1" ht="12" x14ac:dyDescent="0.2"/>
    <row r="422" s="38" customFormat="1" ht="12" x14ac:dyDescent="0.2"/>
    <row r="423" s="38" customFormat="1" ht="12" x14ac:dyDescent="0.2"/>
    <row r="424" s="38" customFormat="1" ht="12" x14ac:dyDescent="0.2"/>
    <row r="425" s="38" customFormat="1" ht="12" x14ac:dyDescent="0.2"/>
    <row r="426" s="38" customFormat="1" ht="12" x14ac:dyDescent="0.2"/>
    <row r="427" s="38" customFormat="1" ht="12" x14ac:dyDescent="0.2"/>
    <row r="428" s="38" customFormat="1" ht="12" x14ac:dyDescent="0.2"/>
    <row r="429" s="38" customFormat="1" ht="12" x14ac:dyDescent="0.2"/>
    <row r="430" s="38" customFormat="1" ht="12" x14ac:dyDescent="0.2"/>
    <row r="431" s="38" customFormat="1" ht="12" x14ac:dyDescent="0.2"/>
    <row r="432" s="38" customFormat="1" ht="12" x14ac:dyDescent="0.2"/>
    <row r="433" s="38" customFormat="1" ht="12" x14ac:dyDescent="0.2"/>
    <row r="434" s="38" customFormat="1" ht="12" x14ac:dyDescent="0.2"/>
    <row r="435" s="38" customFormat="1" ht="12" x14ac:dyDescent="0.2"/>
    <row r="436" s="38" customFormat="1" ht="12" x14ac:dyDescent="0.2"/>
    <row r="437" s="38" customFormat="1" ht="12" x14ac:dyDescent="0.2"/>
    <row r="438" s="38" customFormat="1" ht="12" x14ac:dyDescent="0.2"/>
    <row r="439" s="38" customFormat="1" ht="12" x14ac:dyDescent="0.2"/>
    <row r="440" s="38" customFormat="1" ht="12" x14ac:dyDescent="0.2"/>
    <row r="441" s="38" customFormat="1" ht="12" x14ac:dyDescent="0.2"/>
    <row r="442" s="38" customFormat="1" ht="12" x14ac:dyDescent="0.2"/>
    <row r="443" s="38" customFormat="1" ht="12" x14ac:dyDescent="0.2"/>
    <row r="444" s="38" customFormat="1" ht="12" x14ac:dyDescent="0.2"/>
    <row r="445" s="38" customFormat="1" ht="12" x14ac:dyDescent="0.2"/>
    <row r="446" s="38" customFormat="1" ht="12" x14ac:dyDescent="0.2"/>
    <row r="447" s="38" customFormat="1" ht="12" x14ac:dyDescent="0.2"/>
    <row r="448" s="38" customFormat="1" ht="12" x14ac:dyDescent="0.2"/>
    <row r="449" s="38" customFormat="1" ht="12" x14ac:dyDescent="0.2"/>
    <row r="450" s="38" customFormat="1" ht="12" x14ac:dyDescent="0.2"/>
    <row r="451" s="38" customFormat="1" ht="12" x14ac:dyDescent="0.2"/>
    <row r="452" s="38" customFormat="1" ht="12" x14ac:dyDescent="0.2"/>
    <row r="453" s="38" customFormat="1" ht="12" x14ac:dyDescent="0.2"/>
    <row r="454" s="38" customFormat="1" ht="12" x14ac:dyDescent="0.2"/>
    <row r="455" s="38" customFormat="1" ht="12" x14ac:dyDescent="0.2"/>
    <row r="456" s="38" customFormat="1" ht="12" x14ac:dyDescent="0.2"/>
    <row r="457" s="38" customFormat="1" ht="12" x14ac:dyDescent="0.2"/>
    <row r="458" s="38" customFormat="1" ht="12" x14ac:dyDescent="0.2"/>
    <row r="459" s="38" customFormat="1" ht="12" x14ac:dyDescent="0.2"/>
    <row r="460" s="38" customFormat="1" ht="12" x14ac:dyDescent="0.2"/>
    <row r="461" s="38" customFormat="1" ht="12" x14ac:dyDescent="0.2"/>
    <row r="462" s="38" customFormat="1" ht="12" x14ac:dyDescent="0.2"/>
    <row r="463" s="38" customFormat="1" ht="12" x14ac:dyDescent="0.2"/>
    <row r="464" s="38" customFormat="1" ht="12" x14ac:dyDescent="0.2"/>
    <row r="465" s="38" customFormat="1" ht="12" x14ac:dyDescent="0.2"/>
    <row r="466" s="38" customFormat="1" ht="12" x14ac:dyDescent="0.2"/>
    <row r="467" s="38" customFormat="1" ht="12" x14ac:dyDescent="0.2"/>
    <row r="468" s="38" customFormat="1" ht="12" x14ac:dyDescent="0.2"/>
    <row r="469" s="38" customFormat="1" ht="12" x14ac:dyDescent="0.2"/>
    <row r="470" s="38" customFormat="1" ht="12" x14ac:dyDescent="0.2"/>
    <row r="471" s="38" customFormat="1" ht="12" x14ac:dyDescent="0.2"/>
    <row r="472" s="38" customFormat="1" ht="12" x14ac:dyDescent="0.2"/>
    <row r="473" s="38" customFormat="1" ht="12" x14ac:dyDescent="0.2"/>
    <row r="474" s="38" customFormat="1" ht="12" x14ac:dyDescent="0.2"/>
    <row r="475" s="38" customFormat="1" ht="12" x14ac:dyDescent="0.2"/>
    <row r="476" s="38" customFormat="1" ht="12" x14ac:dyDescent="0.2"/>
    <row r="477" s="38" customFormat="1" ht="12" x14ac:dyDescent="0.2"/>
    <row r="478" s="38" customFormat="1" ht="12" x14ac:dyDescent="0.2"/>
    <row r="479" s="38" customFormat="1" ht="12" x14ac:dyDescent="0.2"/>
    <row r="480" s="38" customFormat="1" ht="12" x14ac:dyDescent="0.2"/>
    <row r="481" s="38" customFormat="1" ht="12" x14ac:dyDescent="0.2"/>
    <row r="482" s="38" customFormat="1" ht="12" x14ac:dyDescent="0.2"/>
    <row r="483" s="38" customFormat="1" ht="12" x14ac:dyDescent="0.2"/>
    <row r="484" s="38" customFormat="1" ht="12" x14ac:dyDescent="0.2"/>
    <row r="485" s="38" customFormat="1" ht="12" x14ac:dyDescent="0.2"/>
    <row r="486" s="38" customFormat="1" ht="12" x14ac:dyDescent="0.2"/>
    <row r="487" s="38" customFormat="1" ht="12" x14ac:dyDescent="0.2"/>
    <row r="488" s="38" customFormat="1" ht="12" x14ac:dyDescent="0.2"/>
    <row r="489" s="38" customFormat="1" ht="12" x14ac:dyDescent="0.2"/>
    <row r="490" s="38" customFormat="1" ht="12" x14ac:dyDescent="0.2"/>
    <row r="491" s="38" customFormat="1" ht="12" x14ac:dyDescent="0.2"/>
    <row r="492" s="38" customFormat="1" ht="12" x14ac:dyDescent="0.2"/>
    <row r="493" s="38" customFormat="1" ht="12" x14ac:dyDescent="0.2"/>
    <row r="494" s="38" customFormat="1" ht="12" x14ac:dyDescent="0.2"/>
    <row r="495" s="38" customFormat="1" ht="12" x14ac:dyDescent="0.2"/>
    <row r="496" s="38" customFormat="1" ht="12" x14ac:dyDescent="0.2"/>
    <row r="497" s="38" customFormat="1" ht="12" x14ac:dyDescent="0.2"/>
    <row r="498" s="38" customFormat="1" ht="12" x14ac:dyDescent="0.2"/>
    <row r="499" s="38" customFormat="1" ht="12" x14ac:dyDescent="0.2"/>
    <row r="500" s="38" customFormat="1" ht="12" x14ac:dyDescent="0.2"/>
    <row r="501" s="38" customFormat="1" ht="12" x14ac:dyDescent="0.2"/>
    <row r="502" s="38" customFormat="1" ht="12" x14ac:dyDescent="0.2"/>
    <row r="503" s="38" customFormat="1" ht="12" x14ac:dyDescent="0.2"/>
    <row r="504" s="38" customFormat="1" ht="12" x14ac:dyDescent="0.2"/>
    <row r="505" s="38" customFormat="1" ht="12" x14ac:dyDescent="0.2"/>
    <row r="506" s="38" customFormat="1" ht="12" x14ac:dyDescent="0.2"/>
    <row r="507" s="38" customFormat="1" ht="12" x14ac:dyDescent="0.2"/>
    <row r="508" s="38" customFormat="1" ht="12" x14ac:dyDescent="0.2"/>
    <row r="509" s="38" customFormat="1" ht="12" x14ac:dyDescent="0.2"/>
    <row r="510" s="38" customFormat="1" ht="12" x14ac:dyDescent="0.2"/>
    <row r="511" s="38" customFormat="1" ht="12" x14ac:dyDescent="0.2"/>
    <row r="512" s="38" customFormat="1" ht="12" x14ac:dyDescent="0.2"/>
    <row r="513" s="38" customFormat="1" ht="12" x14ac:dyDescent="0.2"/>
    <row r="514" s="38" customFormat="1" ht="12" x14ac:dyDescent="0.2"/>
    <row r="515" s="38" customFormat="1" ht="12" x14ac:dyDescent="0.2"/>
    <row r="516" s="38" customFormat="1" ht="12" x14ac:dyDescent="0.2"/>
    <row r="517" s="38" customFormat="1" ht="12" x14ac:dyDescent="0.2"/>
    <row r="518" s="38" customFormat="1" ht="12" x14ac:dyDescent="0.2"/>
    <row r="519" s="38" customFormat="1" ht="12" x14ac:dyDescent="0.2"/>
    <row r="520" s="38" customFormat="1" ht="12" x14ac:dyDescent="0.2"/>
    <row r="521" s="38" customFormat="1" ht="12" x14ac:dyDescent="0.2"/>
    <row r="522" s="38" customFormat="1" ht="12" x14ac:dyDescent="0.2"/>
    <row r="523" s="38" customFormat="1" ht="12" x14ac:dyDescent="0.2"/>
    <row r="524" s="38" customFormat="1" ht="12" x14ac:dyDescent="0.2"/>
    <row r="525" s="38" customFormat="1" ht="12" x14ac:dyDescent="0.2"/>
    <row r="526" s="38" customFormat="1" ht="12" x14ac:dyDescent="0.2"/>
    <row r="527" s="38" customFormat="1" ht="12" x14ac:dyDescent="0.2"/>
    <row r="528" s="38" customFormat="1" ht="12" x14ac:dyDescent="0.2"/>
    <row r="529" s="38" customFormat="1" ht="12" x14ac:dyDescent="0.2"/>
    <row r="530" s="38" customFormat="1" ht="12" x14ac:dyDescent="0.2"/>
    <row r="531" s="38" customFormat="1" ht="12" x14ac:dyDescent="0.2"/>
    <row r="532" s="38" customFormat="1" ht="12" x14ac:dyDescent="0.2"/>
    <row r="533" s="38" customFormat="1" ht="12" x14ac:dyDescent="0.2"/>
    <row r="534" s="38" customFormat="1" ht="12" x14ac:dyDescent="0.2"/>
    <row r="535" s="38" customFormat="1" ht="12" x14ac:dyDescent="0.2"/>
    <row r="536" s="38" customFormat="1" ht="12" x14ac:dyDescent="0.2"/>
    <row r="537" s="38" customFormat="1" ht="12" x14ac:dyDescent="0.2"/>
    <row r="538" s="38" customFormat="1" ht="12" x14ac:dyDescent="0.2"/>
    <row r="539" s="38" customFormat="1" ht="12" x14ac:dyDescent="0.2"/>
    <row r="540" s="38" customFormat="1" ht="12" x14ac:dyDescent="0.2"/>
    <row r="541" s="38" customFormat="1" ht="12" x14ac:dyDescent="0.2"/>
    <row r="542" s="38" customFormat="1" ht="12" x14ac:dyDescent="0.2"/>
    <row r="543" s="38" customFormat="1" ht="12" x14ac:dyDescent="0.2"/>
    <row r="544" s="38" customFormat="1" ht="12" x14ac:dyDescent="0.2"/>
    <row r="545" s="38" customFormat="1" ht="12" x14ac:dyDescent="0.2"/>
    <row r="546" s="38" customFormat="1" ht="12" x14ac:dyDescent="0.2"/>
    <row r="547" s="38" customFormat="1" ht="12" x14ac:dyDescent="0.2"/>
    <row r="548" s="38" customFormat="1" ht="12" x14ac:dyDescent="0.2"/>
    <row r="549" s="38" customFormat="1" ht="12" x14ac:dyDescent="0.2"/>
    <row r="550" s="38" customFormat="1" ht="12" x14ac:dyDescent="0.2"/>
    <row r="551" s="38" customFormat="1" ht="12" x14ac:dyDescent="0.2"/>
    <row r="552" s="38" customFormat="1" ht="12" x14ac:dyDescent="0.2"/>
    <row r="553" s="38" customFormat="1" ht="12" x14ac:dyDescent="0.2"/>
    <row r="554" s="38" customFormat="1" ht="12" x14ac:dyDescent="0.2"/>
    <row r="555" s="38" customFormat="1" ht="12" x14ac:dyDescent="0.2"/>
    <row r="556" s="38" customFormat="1" ht="12" x14ac:dyDescent="0.2"/>
    <row r="557" s="38" customFormat="1" ht="12" x14ac:dyDescent="0.2"/>
    <row r="558" s="38" customFormat="1" ht="12" x14ac:dyDescent="0.2"/>
    <row r="559" s="38" customFormat="1" ht="12" x14ac:dyDescent="0.2"/>
    <row r="560" s="38" customFormat="1" ht="12" x14ac:dyDescent="0.2"/>
    <row r="561" s="38" customFormat="1" ht="12" x14ac:dyDescent="0.2"/>
    <row r="562" s="38" customFormat="1" ht="12" x14ac:dyDescent="0.2"/>
    <row r="563" s="38" customFormat="1" ht="12" x14ac:dyDescent="0.2"/>
    <row r="564" s="38" customFormat="1" ht="12" x14ac:dyDescent="0.2"/>
    <row r="565" s="38" customFormat="1" ht="12" x14ac:dyDescent="0.2"/>
    <row r="566" s="38" customFormat="1" ht="12" x14ac:dyDescent="0.2"/>
    <row r="567" s="38" customFormat="1" ht="12" x14ac:dyDescent="0.2"/>
    <row r="568" s="38" customFormat="1" ht="12" x14ac:dyDescent="0.2"/>
    <row r="569" s="38" customFormat="1" ht="12" x14ac:dyDescent="0.2"/>
    <row r="570" s="38" customFormat="1" ht="12" x14ac:dyDescent="0.2"/>
    <row r="571" s="38" customFormat="1" ht="12" x14ac:dyDescent="0.2"/>
    <row r="572" s="38" customFormat="1" ht="12" x14ac:dyDescent="0.2"/>
    <row r="573" s="38" customFormat="1" ht="12" x14ac:dyDescent="0.2"/>
    <row r="574" s="38" customFormat="1" ht="12" x14ac:dyDescent="0.2"/>
    <row r="575" s="38" customFormat="1" ht="12" x14ac:dyDescent="0.2"/>
    <row r="576" s="38" customFormat="1" ht="12" x14ac:dyDescent="0.2"/>
    <row r="577" s="38" customFormat="1" ht="12" x14ac:dyDescent="0.2"/>
    <row r="578" s="38" customFormat="1" ht="12" x14ac:dyDescent="0.2"/>
    <row r="579" s="38" customFormat="1" ht="12" x14ac:dyDescent="0.2"/>
    <row r="580" s="38" customFormat="1" ht="12" x14ac:dyDescent="0.2"/>
    <row r="581" s="38" customFormat="1" ht="12" x14ac:dyDescent="0.2"/>
    <row r="582" s="38" customFormat="1" ht="12" x14ac:dyDescent="0.2"/>
    <row r="583" s="38" customFormat="1" ht="12" x14ac:dyDescent="0.2"/>
    <row r="584" s="38" customFormat="1" ht="12" x14ac:dyDescent="0.2"/>
    <row r="585" s="38" customFormat="1" ht="12" x14ac:dyDescent="0.2"/>
    <row r="586" s="38" customFormat="1" ht="12" x14ac:dyDescent="0.2"/>
    <row r="587" s="38" customFormat="1" ht="12" x14ac:dyDescent="0.2"/>
    <row r="588" s="38" customFormat="1" ht="12" x14ac:dyDescent="0.2"/>
    <row r="589" s="38" customFormat="1" ht="12" x14ac:dyDescent="0.2"/>
    <row r="590" s="38" customFormat="1" ht="12" x14ac:dyDescent="0.2"/>
    <row r="591" s="38" customFormat="1" ht="12" x14ac:dyDescent="0.2"/>
    <row r="592" s="38" customFormat="1" ht="12" x14ac:dyDescent="0.2"/>
    <row r="593" s="38" customFormat="1" ht="12" x14ac:dyDescent="0.2"/>
    <row r="594" s="38" customFormat="1" ht="12" x14ac:dyDescent="0.2"/>
    <row r="595" s="38" customFormat="1" ht="12" x14ac:dyDescent="0.2"/>
    <row r="596" s="38" customFormat="1" ht="12" x14ac:dyDescent="0.2"/>
    <row r="597" s="38" customFormat="1" ht="12" x14ac:dyDescent="0.2"/>
    <row r="598" s="38" customFormat="1" ht="12" x14ac:dyDescent="0.2"/>
    <row r="599" s="38" customFormat="1" ht="12" x14ac:dyDescent="0.2"/>
    <row r="600" s="38" customFormat="1" ht="12" x14ac:dyDescent="0.2"/>
    <row r="601" s="38" customFormat="1" ht="12" x14ac:dyDescent="0.2"/>
    <row r="602" s="38" customFormat="1" ht="12" x14ac:dyDescent="0.2"/>
    <row r="603" s="38" customFormat="1" ht="12" x14ac:dyDescent="0.2"/>
    <row r="604" s="38" customFormat="1" ht="12" x14ac:dyDescent="0.2"/>
    <row r="605" s="38" customFormat="1" ht="12" x14ac:dyDescent="0.2"/>
    <row r="606" s="38" customFormat="1" ht="12" x14ac:dyDescent="0.2"/>
    <row r="607" s="38" customFormat="1" ht="12" x14ac:dyDescent="0.2"/>
    <row r="608" s="38" customFormat="1" ht="12" x14ac:dyDescent="0.2"/>
    <row r="609" s="38" customFormat="1" ht="12" x14ac:dyDescent="0.2"/>
    <row r="610" s="38" customFormat="1" ht="12" x14ac:dyDescent="0.2"/>
    <row r="611" s="38" customFormat="1" ht="12" x14ac:dyDescent="0.2"/>
    <row r="612" s="38" customFormat="1" ht="12" x14ac:dyDescent="0.2"/>
    <row r="613" s="38" customFormat="1" ht="12" x14ac:dyDescent="0.2"/>
    <row r="614" s="38" customFormat="1" ht="12" x14ac:dyDescent="0.2"/>
    <row r="615" s="38" customFormat="1" ht="12" x14ac:dyDescent="0.2"/>
    <row r="616" s="38" customFormat="1" ht="12" x14ac:dyDescent="0.2"/>
    <row r="617" s="38" customFormat="1" ht="12" x14ac:dyDescent="0.2"/>
    <row r="618" s="38" customFormat="1" ht="12" x14ac:dyDescent="0.2"/>
    <row r="619" s="38" customFormat="1" ht="12" x14ac:dyDescent="0.2"/>
    <row r="620" s="38" customFormat="1" ht="12" x14ac:dyDescent="0.2"/>
    <row r="621" s="38" customFormat="1" ht="12" x14ac:dyDescent="0.2"/>
    <row r="622" s="38" customFormat="1" ht="12" x14ac:dyDescent="0.2"/>
    <row r="623" s="38" customFormat="1" ht="12" x14ac:dyDescent="0.2"/>
    <row r="624" s="38" customFormat="1" ht="12" x14ac:dyDescent="0.2"/>
    <row r="625" s="38" customFormat="1" ht="12" x14ac:dyDescent="0.2"/>
    <row r="626" s="38" customFormat="1" ht="12" x14ac:dyDescent="0.2"/>
    <row r="627" s="38" customFormat="1" ht="12" x14ac:dyDescent="0.2"/>
    <row r="628" s="38" customFormat="1" ht="12" x14ac:dyDescent="0.2"/>
    <row r="629" s="38" customFormat="1" ht="12" x14ac:dyDescent="0.2"/>
    <row r="630" s="38" customFormat="1" ht="12" x14ac:dyDescent="0.2"/>
    <row r="631" s="38" customFormat="1" ht="12" x14ac:dyDescent="0.2"/>
    <row r="632" s="38" customFormat="1" ht="12" x14ac:dyDescent="0.2"/>
    <row r="633" s="38" customFormat="1" ht="12" x14ac:dyDescent="0.2"/>
    <row r="634" s="38" customFormat="1" ht="12" x14ac:dyDescent="0.2"/>
    <row r="635" s="38" customFormat="1" ht="12" x14ac:dyDescent="0.2"/>
    <row r="636" s="38" customFormat="1" ht="12" x14ac:dyDescent="0.2"/>
    <row r="637" s="38" customFormat="1" ht="12" x14ac:dyDescent="0.2"/>
    <row r="638" s="38" customFormat="1" ht="12" x14ac:dyDescent="0.2"/>
    <row r="639" s="38" customFormat="1" ht="12" x14ac:dyDescent="0.2"/>
    <row r="640" s="38" customFormat="1" ht="12" x14ac:dyDescent="0.2"/>
    <row r="641" s="38" customFormat="1" ht="12" x14ac:dyDescent="0.2"/>
    <row r="642" s="38" customFormat="1" ht="12" x14ac:dyDescent="0.2"/>
    <row r="643" s="38" customFormat="1" ht="12" x14ac:dyDescent="0.2"/>
    <row r="644" s="38" customFormat="1" ht="12" x14ac:dyDescent="0.2"/>
    <row r="645" s="38" customFormat="1" ht="12" x14ac:dyDescent="0.2"/>
    <row r="646" s="38" customFormat="1" ht="12" x14ac:dyDescent="0.2"/>
    <row r="647" s="38" customFormat="1" ht="12" x14ac:dyDescent="0.2"/>
    <row r="648" s="38" customFormat="1" ht="12" x14ac:dyDescent="0.2"/>
    <row r="649" s="38" customFormat="1" ht="12" x14ac:dyDescent="0.2"/>
    <row r="650" s="38" customFormat="1" ht="12" x14ac:dyDescent="0.2"/>
    <row r="651" s="38" customFormat="1" ht="12" x14ac:dyDescent="0.2"/>
    <row r="652" s="38" customFormat="1" ht="12" x14ac:dyDescent="0.2"/>
    <row r="653" s="38" customFormat="1" ht="12" x14ac:dyDescent="0.2"/>
    <row r="654" s="38" customFormat="1" ht="12" x14ac:dyDescent="0.2"/>
    <row r="655" s="38" customFormat="1" ht="12" x14ac:dyDescent="0.2"/>
    <row r="656" s="38" customFormat="1" ht="12" x14ac:dyDescent="0.2"/>
    <row r="657" s="38" customFormat="1" ht="12" x14ac:dyDescent="0.2"/>
    <row r="658" s="38" customFormat="1" ht="12" x14ac:dyDescent="0.2"/>
    <row r="659" s="38" customFormat="1" ht="12" x14ac:dyDescent="0.2"/>
    <row r="660" s="38" customFormat="1" ht="12" x14ac:dyDescent="0.2"/>
    <row r="661" s="38" customFormat="1" ht="12" x14ac:dyDescent="0.2"/>
    <row r="662" s="38" customFormat="1" ht="12" x14ac:dyDescent="0.2"/>
    <row r="663" s="38" customFormat="1" ht="12" x14ac:dyDescent="0.2"/>
    <row r="664" s="38" customFormat="1" ht="12" x14ac:dyDescent="0.2"/>
    <row r="665" s="38" customFormat="1" ht="12" x14ac:dyDescent="0.2"/>
    <row r="666" s="38" customFormat="1" ht="12" x14ac:dyDescent="0.2"/>
    <row r="667" s="38" customFormat="1" ht="12" x14ac:dyDescent="0.2"/>
    <row r="668" s="38" customFormat="1" ht="12" x14ac:dyDescent="0.2"/>
    <row r="669" s="38" customFormat="1" ht="12" x14ac:dyDescent="0.2"/>
    <row r="670" s="38" customFormat="1" ht="12" x14ac:dyDescent="0.2"/>
    <row r="671" s="38" customFormat="1" ht="12" x14ac:dyDescent="0.2"/>
    <row r="672" s="38" customFormat="1" ht="12" x14ac:dyDescent="0.2"/>
    <row r="673" s="38" customFormat="1" ht="12" x14ac:dyDescent="0.2"/>
    <row r="674" s="38" customFormat="1" ht="12" x14ac:dyDescent="0.2"/>
    <row r="675" s="38" customFormat="1" ht="12" x14ac:dyDescent="0.2"/>
    <row r="676" s="38" customFormat="1" ht="12" x14ac:dyDescent="0.2"/>
    <row r="677" s="38" customFormat="1" ht="12" x14ac:dyDescent="0.2"/>
    <row r="678" s="38" customFormat="1" ht="12" x14ac:dyDescent="0.2"/>
    <row r="679" s="38" customFormat="1" ht="12" x14ac:dyDescent="0.2"/>
    <row r="680" s="38" customFormat="1" ht="12" x14ac:dyDescent="0.2"/>
    <row r="681" s="38" customFormat="1" ht="12" x14ac:dyDescent="0.2"/>
    <row r="682" s="38" customFormat="1" ht="12" x14ac:dyDescent="0.2"/>
    <row r="683" s="38" customFormat="1" ht="12" x14ac:dyDescent="0.2"/>
    <row r="684" s="38" customFormat="1" ht="12" x14ac:dyDescent="0.2"/>
    <row r="685" s="38" customFormat="1" ht="12" x14ac:dyDescent="0.2"/>
    <row r="686" s="38" customFormat="1" ht="12" x14ac:dyDescent="0.2"/>
    <row r="687" s="38" customFormat="1" ht="12" x14ac:dyDescent="0.2"/>
    <row r="688" s="38" customFormat="1" ht="12" x14ac:dyDescent="0.2"/>
    <row r="689" s="38" customFormat="1" ht="12" x14ac:dyDescent="0.2"/>
    <row r="690" s="38" customFormat="1" ht="12" x14ac:dyDescent="0.2"/>
    <row r="691" s="38" customFormat="1" ht="12" x14ac:dyDescent="0.2"/>
    <row r="692" s="38" customFormat="1" ht="12" x14ac:dyDescent="0.2"/>
    <row r="693" s="38" customFormat="1" ht="12" x14ac:dyDescent="0.2"/>
    <row r="694" s="38" customFormat="1" ht="12" x14ac:dyDescent="0.2"/>
    <row r="695" s="38" customFormat="1" ht="12" x14ac:dyDescent="0.2"/>
    <row r="696" s="38" customFormat="1" ht="12" x14ac:dyDescent="0.2"/>
    <row r="697" s="38" customFormat="1" ht="12" x14ac:dyDescent="0.2"/>
    <row r="698" s="38" customFormat="1" ht="12" x14ac:dyDescent="0.2"/>
    <row r="699" s="38" customFormat="1" ht="12" x14ac:dyDescent="0.2"/>
    <row r="700" s="38" customFormat="1" ht="12" x14ac:dyDescent="0.2"/>
    <row r="701" s="38" customFormat="1" ht="12" x14ac:dyDescent="0.2"/>
    <row r="702" s="38" customFormat="1" ht="12" x14ac:dyDescent="0.2"/>
    <row r="703" s="38" customFormat="1" ht="12" x14ac:dyDescent="0.2"/>
    <row r="704" s="38" customFormat="1" ht="12" x14ac:dyDescent="0.2"/>
    <row r="705" s="38" customFormat="1" ht="12" x14ac:dyDescent="0.2"/>
    <row r="706" s="38" customFormat="1" ht="12" x14ac:dyDescent="0.2"/>
    <row r="707" s="38" customFormat="1" ht="12" x14ac:dyDescent="0.2"/>
    <row r="708" s="38" customFormat="1" ht="12" x14ac:dyDescent="0.2"/>
    <row r="709" s="38" customFormat="1" ht="12" x14ac:dyDescent="0.2"/>
    <row r="710" s="38" customFormat="1" ht="12" x14ac:dyDescent="0.2"/>
    <row r="711" s="38" customFormat="1" ht="12" x14ac:dyDescent="0.2"/>
    <row r="712" s="38" customFormat="1" ht="12" x14ac:dyDescent="0.2"/>
    <row r="713" s="38" customFormat="1" ht="12" x14ac:dyDescent="0.2"/>
    <row r="714" s="38" customFormat="1" ht="12" x14ac:dyDescent="0.2"/>
    <row r="715" s="38" customFormat="1" ht="12" x14ac:dyDescent="0.2"/>
    <row r="716" s="38" customFormat="1" ht="12" x14ac:dyDescent="0.2"/>
    <row r="717" s="38" customFormat="1" ht="12" x14ac:dyDescent="0.2"/>
    <row r="718" s="38" customFormat="1" ht="12" x14ac:dyDescent="0.2"/>
    <row r="719" s="38" customFormat="1" ht="12" x14ac:dyDescent="0.2"/>
    <row r="720" s="38" customFormat="1" ht="12" x14ac:dyDescent="0.2"/>
    <row r="721" s="38" customFormat="1" ht="12" x14ac:dyDescent="0.2"/>
    <row r="722" s="38" customFormat="1" ht="12" x14ac:dyDescent="0.2"/>
    <row r="723" s="38" customFormat="1" ht="12" x14ac:dyDescent="0.2"/>
    <row r="724" s="38" customFormat="1" ht="12" x14ac:dyDescent="0.2"/>
    <row r="725" s="38" customFormat="1" ht="12" x14ac:dyDescent="0.2"/>
    <row r="726" s="38" customFormat="1" ht="12" x14ac:dyDescent="0.2"/>
    <row r="727" s="38" customFormat="1" ht="12" x14ac:dyDescent="0.2"/>
    <row r="728" s="38" customFormat="1" ht="12" x14ac:dyDescent="0.2"/>
    <row r="729" s="38" customFormat="1" ht="12" x14ac:dyDescent="0.2"/>
    <row r="730" s="38" customFormat="1" ht="12" x14ac:dyDescent="0.2"/>
    <row r="731" s="38" customFormat="1" ht="12" x14ac:dyDescent="0.2"/>
    <row r="732" s="38" customFormat="1" ht="12" x14ac:dyDescent="0.2"/>
    <row r="733" s="38" customFormat="1" ht="12" x14ac:dyDescent="0.2"/>
    <row r="734" s="38" customFormat="1" ht="12" x14ac:dyDescent="0.2"/>
    <row r="735" s="38" customFormat="1" ht="12" x14ac:dyDescent="0.2"/>
    <row r="736" s="38" customFormat="1" ht="12" x14ac:dyDescent="0.2"/>
    <row r="737" s="38" customFormat="1" ht="12" x14ac:dyDescent="0.2"/>
    <row r="738" s="38" customFormat="1" ht="12" x14ac:dyDescent="0.2"/>
    <row r="739" s="38" customFormat="1" ht="12" x14ac:dyDescent="0.2"/>
    <row r="740" s="38" customFormat="1" ht="12" x14ac:dyDescent="0.2"/>
    <row r="741" s="38" customFormat="1" ht="12" x14ac:dyDescent="0.2"/>
    <row r="742" s="38" customFormat="1" ht="12" x14ac:dyDescent="0.2"/>
    <row r="743" s="38" customFormat="1" ht="12" x14ac:dyDescent="0.2"/>
    <row r="744" s="38" customFormat="1" ht="12" x14ac:dyDescent="0.2"/>
    <row r="745" s="38" customFormat="1" ht="12" x14ac:dyDescent="0.2"/>
    <row r="746" s="38" customFormat="1" ht="12" x14ac:dyDescent="0.2"/>
    <row r="747" s="38" customFormat="1" ht="12" x14ac:dyDescent="0.2"/>
    <row r="748" s="38" customFormat="1" ht="12" x14ac:dyDescent="0.2"/>
    <row r="749" s="38" customFormat="1" ht="12" x14ac:dyDescent="0.2"/>
    <row r="750" s="38" customFormat="1" ht="12" x14ac:dyDescent="0.2"/>
    <row r="751" s="38" customFormat="1" ht="12" x14ac:dyDescent="0.2"/>
    <row r="752" s="38" customFormat="1" ht="12" x14ac:dyDescent="0.2"/>
    <row r="753" s="38" customFormat="1" ht="12" x14ac:dyDescent="0.2"/>
    <row r="754" s="38" customFormat="1" ht="12" x14ac:dyDescent="0.2"/>
    <row r="755" s="38" customFormat="1" ht="12" x14ac:dyDescent="0.2"/>
    <row r="756" s="38" customFormat="1" ht="12" x14ac:dyDescent="0.2"/>
    <row r="757" s="38" customFormat="1" ht="12" x14ac:dyDescent="0.2"/>
    <row r="758" s="38" customFormat="1" ht="12" x14ac:dyDescent="0.2"/>
    <row r="759" s="38" customFormat="1" ht="12" x14ac:dyDescent="0.2"/>
    <row r="760" s="38" customFormat="1" ht="12" x14ac:dyDescent="0.2"/>
    <row r="761" s="38" customFormat="1" ht="12" x14ac:dyDescent="0.2"/>
    <row r="762" s="38" customFormat="1" ht="12" x14ac:dyDescent="0.2"/>
    <row r="763" s="38" customFormat="1" ht="12" x14ac:dyDescent="0.2"/>
    <row r="764" s="38" customFormat="1" ht="12" x14ac:dyDescent="0.2"/>
    <row r="765" s="38" customFormat="1" ht="12" x14ac:dyDescent="0.2"/>
    <row r="766" s="38" customFormat="1" ht="12" x14ac:dyDescent="0.2"/>
    <row r="767" s="38" customFormat="1" ht="12" x14ac:dyDescent="0.2"/>
    <row r="768" s="38" customFormat="1" ht="12" x14ac:dyDescent="0.2"/>
    <row r="769" s="38" customFormat="1" ht="12" x14ac:dyDescent="0.2"/>
    <row r="770" s="38" customFormat="1" ht="12" x14ac:dyDescent="0.2"/>
    <row r="771" s="38" customFormat="1" ht="12" x14ac:dyDescent="0.2"/>
    <row r="772" s="38" customFormat="1" ht="12" x14ac:dyDescent="0.2"/>
    <row r="773" s="38" customFormat="1" ht="12" x14ac:dyDescent="0.2"/>
    <row r="774" s="38" customFormat="1" ht="12" x14ac:dyDescent="0.2"/>
    <row r="775" s="38" customFormat="1" ht="12" x14ac:dyDescent="0.2"/>
    <row r="776" s="38" customFormat="1" ht="12" x14ac:dyDescent="0.2"/>
    <row r="777" s="38" customFormat="1" ht="12" x14ac:dyDescent="0.2"/>
    <row r="778" s="38" customFormat="1" ht="12" x14ac:dyDescent="0.2"/>
    <row r="779" s="38" customFormat="1" ht="12" x14ac:dyDescent="0.2"/>
    <row r="780" s="38" customFormat="1" ht="12" x14ac:dyDescent="0.2"/>
    <row r="781" s="38" customFormat="1" ht="12" x14ac:dyDescent="0.2"/>
    <row r="782" s="38" customFormat="1" ht="12" x14ac:dyDescent="0.2"/>
    <row r="783" s="38" customFormat="1" ht="12" x14ac:dyDescent="0.2"/>
    <row r="784" s="38" customFormat="1" ht="12" x14ac:dyDescent="0.2"/>
    <row r="785" s="38" customFormat="1" ht="12" x14ac:dyDescent="0.2"/>
    <row r="786" s="38" customFormat="1" ht="12" x14ac:dyDescent="0.2"/>
    <row r="787" s="38" customFormat="1" ht="12" x14ac:dyDescent="0.2"/>
    <row r="788" s="38" customFormat="1" ht="12" x14ac:dyDescent="0.2"/>
    <row r="789" s="38" customFormat="1" ht="12" x14ac:dyDescent="0.2"/>
    <row r="790" s="38" customFormat="1" ht="12" x14ac:dyDescent="0.2"/>
    <row r="791" s="38" customFormat="1" ht="12" x14ac:dyDescent="0.2"/>
    <row r="792" s="38" customFormat="1" ht="12" x14ac:dyDescent="0.2"/>
    <row r="793" s="38" customFormat="1" ht="12" x14ac:dyDescent="0.2"/>
    <row r="794" s="38" customFormat="1" ht="12" x14ac:dyDescent="0.2"/>
    <row r="795" s="38" customFormat="1" ht="12" x14ac:dyDescent="0.2"/>
    <row r="796" s="38" customFormat="1" ht="12" x14ac:dyDescent="0.2"/>
    <row r="797" s="38" customFormat="1" ht="12" x14ac:dyDescent="0.2"/>
    <row r="798" s="38" customFormat="1" ht="12" x14ac:dyDescent="0.2"/>
    <row r="799" s="38" customFormat="1" ht="12" x14ac:dyDescent="0.2"/>
    <row r="800" s="38" customFormat="1" ht="12" x14ac:dyDescent="0.2"/>
    <row r="801" s="38" customFormat="1" ht="12" x14ac:dyDescent="0.2"/>
    <row r="802" s="38" customFormat="1" ht="12" x14ac:dyDescent="0.2"/>
    <row r="803" s="38" customFormat="1" ht="12" x14ac:dyDescent="0.2"/>
    <row r="804" s="38" customFormat="1" ht="12" x14ac:dyDescent="0.2"/>
    <row r="805" s="38" customFormat="1" ht="12" x14ac:dyDescent="0.2"/>
    <row r="806" s="38" customFormat="1" ht="12" x14ac:dyDescent="0.2"/>
    <row r="807" s="38" customFormat="1" ht="12" x14ac:dyDescent="0.2"/>
    <row r="808" s="38" customFormat="1" ht="12" x14ac:dyDescent="0.2"/>
    <row r="809" s="38" customFormat="1" ht="12" x14ac:dyDescent="0.2"/>
    <row r="810" s="38" customFormat="1" ht="12" x14ac:dyDescent="0.2"/>
    <row r="811" s="38" customFormat="1" ht="12" x14ac:dyDescent="0.2"/>
    <row r="812" s="38" customFormat="1" ht="12" x14ac:dyDescent="0.2"/>
    <row r="813" s="38" customFormat="1" ht="12" x14ac:dyDescent="0.2"/>
    <row r="814" s="38" customFormat="1" ht="12" x14ac:dyDescent="0.2"/>
    <row r="815" s="38" customFormat="1" ht="12" x14ac:dyDescent="0.2"/>
    <row r="816" s="38" customFormat="1" ht="12" x14ac:dyDescent="0.2"/>
    <row r="817" s="38" customFormat="1" ht="12" x14ac:dyDescent="0.2"/>
    <row r="818" s="38" customFormat="1" ht="12" x14ac:dyDescent="0.2"/>
    <row r="819" s="38" customFormat="1" ht="12" x14ac:dyDescent="0.2"/>
    <row r="820" s="38" customFormat="1" ht="12" x14ac:dyDescent="0.2"/>
    <row r="821" s="38" customFormat="1" ht="12" x14ac:dyDescent="0.2"/>
    <row r="822" s="38" customFormat="1" ht="12" x14ac:dyDescent="0.2"/>
    <row r="823" s="38" customFormat="1" ht="12" x14ac:dyDescent="0.2"/>
    <row r="824" s="38" customFormat="1" ht="12" x14ac:dyDescent="0.2"/>
    <row r="825" s="38" customFormat="1" ht="12" x14ac:dyDescent="0.2"/>
    <row r="826" s="38" customFormat="1" ht="12" x14ac:dyDescent="0.2"/>
    <row r="827" s="38" customFormat="1" ht="12" x14ac:dyDescent="0.2"/>
    <row r="828" s="38" customFormat="1" ht="12" x14ac:dyDescent="0.2"/>
    <row r="829" s="38" customFormat="1" ht="12" x14ac:dyDescent="0.2"/>
    <row r="830" s="38" customFormat="1" ht="12" x14ac:dyDescent="0.2"/>
    <row r="831" s="38" customFormat="1" ht="12" x14ac:dyDescent="0.2"/>
    <row r="832" s="38" customFormat="1" ht="12" x14ac:dyDescent="0.2"/>
    <row r="833" s="38" customFormat="1" ht="12" x14ac:dyDescent="0.2"/>
    <row r="834" s="38" customFormat="1" ht="12" x14ac:dyDescent="0.2"/>
    <row r="835" s="38" customFormat="1" ht="12" x14ac:dyDescent="0.2"/>
    <row r="836" s="38" customFormat="1" ht="12" x14ac:dyDescent="0.2"/>
    <row r="837" s="38" customFormat="1" ht="12" x14ac:dyDescent="0.2"/>
    <row r="838" s="38" customFormat="1" ht="12" x14ac:dyDescent="0.2"/>
    <row r="839" s="38" customFormat="1" ht="12" x14ac:dyDescent="0.2"/>
    <row r="840" s="38" customFormat="1" ht="12" x14ac:dyDescent="0.2"/>
    <row r="841" s="38" customFormat="1" ht="12" x14ac:dyDescent="0.2"/>
    <row r="842" s="38" customFormat="1" ht="12" x14ac:dyDescent="0.2"/>
    <row r="843" s="38" customFormat="1" ht="12" x14ac:dyDescent="0.2"/>
    <row r="844" s="38" customFormat="1" ht="12" x14ac:dyDescent="0.2"/>
    <row r="845" s="38" customFormat="1" ht="12" x14ac:dyDescent="0.2"/>
    <row r="846" s="38" customFormat="1" ht="12" x14ac:dyDescent="0.2"/>
    <row r="847" s="38" customFormat="1" ht="12" x14ac:dyDescent="0.2"/>
    <row r="848" s="38" customFormat="1" ht="12" x14ac:dyDescent="0.2"/>
    <row r="849" s="38" customFormat="1" ht="12" x14ac:dyDescent="0.2"/>
    <row r="850" s="38" customFormat="1" ht="12" x14ac:dyDescent="0.2"/>
    <row r="851" s="38" customFormat="1" ht="12" x14ac:dyDescent="0.2"/>
    <row r="852" s="38" customFormat="1" ht="12" x14ac:dyDescent="0.2"/>
    <row r="853" s="38" customFormat="1" ht="12" x14ac:dyDescent="0.2"/>
    <row r="854" s="38" customFormat="1" ht="12" x14ac:dyDescent="0.2"/>
    <row r="855" s="38" customFormat="1" ht="12" x14ac:dyDescent="0.2"/>
    <row r="856" s="38" customFormat="1" ht="12" x14ac:dyDescent="0.2"/>
    <row r="857" s="38" customFormat="1" ht="12" x14ac:dyDescent="0.2"/>
    <row r="858" s="38" customFormat="1" ht="12" x14ac:dyDescent="0.2"/>
    <row r="859" s="38" customFormat="1" ht="12" x14ac:dyDescent="0.2"/>
    <row r="860" s="38" customFormat="1" ht="12" x14ac:dyDescent="0.2"/>
    <row r="861" s="38" customFormat="1" ht="12" x14ac:dyDescent="0.2"/>
    <row r="862" s="38" customFormat="1" ht="12" x14ac:dyDescent="0.2"/>
    <row r="863" s="38" customFormat="1" ht="12" x14ac:dyDescent="0.2"/>
    <row r="864" s="38" customFormat="1" ht="12" x14ac:dyDescent="0.2"/>
    <row r="865" s="38" customFormat="1" ht="12" x14ac:dyDescent="0.2"/>
    <row r="866" s="38" customFormat="1" ht="12" x14ac:dyDescent="0.2"/>
    <row r="867" s="38" customFormat="1" ht="12" x14ac:dyDescent="0.2"/>
    <row r="868" s="38" customFormat="1" ht="12" x14ac:dyDescent="0.2"/>
    <row r="869" s="38" customFormat="1" ht="12" x14ac:dyDescent="0.2"/>
    <row r="870" s="38" customFormat="1" ht="12" x14ac:dyDescent="0.2"/>
    <row r="871" s="38" customFormat="1" ht="12" x14ac:dyDescent="0.2"/>
    <row r="872" s="38" customFormat="1" ht="12" x14ac:dyDescent="0.2"/>
    <row r="873" s="38" customFormat="1" ht="12" x14ac:dyDescent="0.2"/>
    <row r="874" s="38" customFormat="1" ht="12" x14ac:dyDescent="0.2"/>
    <row r="875" s="38" customFormat="1" ht="12" x14ac:dyDescent="0.2"/>
    <row r="876" s="38" customFormat="1" ht="12" x14ac:dyDescent="0.2"/>
    <row r="877" s="38" customFormat="1" ht="12" x14ac:dyDescent="0.2"/>
    <row r="878" s="38" customFormat="1" ht="12" x14ac:dyDescent="0.2"/>
    <row r="879" s="38" customFormat="1" ht="12" x14ac:dyDescent="0.2"/>
    <row r="880" s="38" customFormat="1" ht="12" x14ac:dyDescent="0.2"/>
    <row r="881" s="38" customFormat="1" ht="12" x14ac:dyDescent="0.2"/>
    <row r="882" s="38" customFormat="1" ht="12" x14ac:dyDescent="0.2"/>
    <row r="883" s="38" customFormat="1" ht="12" x14ac:dyDescent="0.2"/>
    <row r="884" s="38" customFormat="1" ht="12" x14ac:dyDescent="0.2"/>
    <row r="885" s="38" customFormat="1" ht="12" x14ac:dyDescent="0.2"/>
    <row r="886" s="38" customFormat="1" ht="12" x14ac:dyDescent="0.2"/>
    <row r="887" s="38" customFormat="1" ht="12" x14ac:dyDescent="0.2"/>
    <row r="888" s="38" customFormat="1" ht="12" x14ac:dyDescent="0.2"/>
    <row r="889" s="38" customFormat="1" ht="12" x14ac:dyDescent="0.2"/>
    <row r="890" s="38" customFormat="1" ht="12" x14ac:dyDescent="0.2"/>
    <row r="891" s="38" customFormat="1" ht="12" x14ac:dyDescent="0.2"/>
    <row r="892" s="38" customFormat="1" ht="12" x14ac:dyDescent="0.2"/>
    <row r="893" s="38" customFormat="1" ht="12" x14ac:dyDescent="0.2"/>
    <row r="894" s="38" customFormat="1" ht="12" x14ac:dyDescent="0.2"/>
    <row r="895" s="38" customFormat="1" ht="12" x14ac:dyDescent="0.2"/>
    <row r="896" s="38" customFormat="1" ht="12" x14ac:dyDescent="0.2"/>
    <row r="897" s="38" customFormat="1" ht="12" x14ac:dyDescent="0.2"/>
    <row r="898" s="38" customFormat="1" ht="12" x14ac:dyDescent="0.2"/>
    <row r="899" s="38" customFormat="1" ht="12" x14ac:dyDescent="0.2"/>
    <row r="900" s="38" customFormat="1" ht="12" x14ac:dyDescent="0.2"/>
    <row r="901" s="38" customFormat="1" ht="12" x14ac:dyDescent="0.2"/>
    <row r="902" s="38" customFormat="1" ht="12" x14ac:dyDescent="0.2"/>
    <row r="903" s="38" customFormat="1" ht="12" x14ac:dyDescent="0.2"/>
    <row r="904" s="38" customFormat="1" ht="12" x14ac:dyDescent="0.2"/>
    <row r="905" s="38" customFormat="1" ht="12" x14ac:dyDescent="0.2"/>
    <row r="906" s="38" customFormat="1" ht="12" x14ac:dyDescent="0.2"/>
    <row r="907" s="38" customFormat="1" ht="12" x14ac:dyDescent="0.2"/>
    <row r="908" s="38" customFormat="1" ht="12" x14ac:dyDescent="0.2"/>
    <row r="909" s="38" customFormat="1" ht="12" x14ac:dyDescent="0.2"/>
    <row r="910" s="38" customFormat="1" ht="12" x14ac:dyDescent="0.2"/>
    <row r="911" s="38" customFormat="1" ht="12" x14ac:dyDescent="0.2"/>
    <row r="912" s="38" customFormat="1" ht="12" x14ac:dyDescent="0.2"/>
    <row r="913" s="38" customFormat="1" ht="12" x14ac:dyDescent="0.2"/>
    <row r="914" s="38" customFormat="1" ht="12" x14ac:dyDescent="0.2"/>
    <row r="915" s="38" customFormat="1" ht="12" x14ac:dyDescent="0.2"/>
    <row r="916" s="38" customFormat="1" ht="12" x14ac:dyDescent="0.2"/>
    <row r="917" s="38" customFormat="1" ht="12" x14ac:dyDescent="0.2"/>
    <row r="918" s="38" customFormat="1" ht="12" x14ac:dyDescent="0.2"/>
    <row r="919" s="38" customFormat="1" ht="12" x14ac:dyDescent="0.2"/>
    <row r="920" s="38" customFormat="1" ht="12" x14ac:dyDescent="0.2"/>
    <row r="921" s="38" customFormat="1" ht="12" x14ac:dyDescent="0.2"/>
    <row r="922" s="38" customFormat="1" ht="12" x14ac:dyDescent="0.2"/>
    <row r="923" s="38" customFormat="1" ht="12" x14ac:dyDescent="0.2"/>
    <row r="924" s="38" customFormat="1" ht="12" x14ac:dyDescent="0.2"/>
    <row r="925" s="38" customFormat="1" ht="12" x14ac:dyDescent="0.2"/>
    <row r="926" s="38" customFormat="1" ht="12" x14ac:dyDescent="0.2"/>
    <row r="927" s="38" customFormat="1" ht="12" x14ac:dyDescent="0.2"/>
    <row r="928" s="38" customFormat="1" ht="12" x14ac:dyDescent="0.2"/>
    <row r="929" s="38" customFormat="1" ht="12" x14ac:dyDescent="0.2"/>
    <row r="930" s="38" customFormat="1" ht="12" x14ac:dyDescent="0.2"/>
    <row r="931" s="38" customFormat="1" ht="12" x14ac:dyDescent="0.2"/>
    <row r="932" s="38" customFormat="1" ht="12" x14ac:dyDescent="0.2"/>
    <row r="933" s="38" customFormat="1" ht="12" x14ac:dyDescent="0.2"/>
    <row r="934" s="38" customFormat="1" ht="12" x14ac:dyDescent="0.2"/>
    <row r="935" s="38" customFormat="1" ht="12" x14ac:dyDescent="0.2"/>
  </sheetData>
  <mergeCells count="5">
    <mergeCell ref="A4:A5"/>
    <mergeCell ref="B4:C5"/>
    <mergeCell ref="D4:I4"/>
    <mergeCell ref="B16:B19"/>
    <mergeCell ref="B20:B2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47"/>
  <sheetViews>
    <sheetView showZeros="0" zoomScaleNormal="100" workbookViewId="0">
      <selection activeCell="F10" sqref="F10"/>
    </sheetView>
  </sheetViews>
  <sheetFormatPr defaultRowHeight="12.75" x14ac:dyDescent="0.2"/>
  <cols>
    <col min="1" max="5" width="12.5703125" customWidth="1"/>
    <col min="6" max="6" width="13.7109375" customWidth="1"/>
    <col min="7" max="10" width="12.5703125" customWidth="1"/>
  </cols>
  <sheetData>
    <row r="1" spans="1:10" s="17" customFormat="1" ht="24" customHeight="1" x14ac:dyDescent="0.2">
      <c r="A1" s="16" t="str">
        <f>'B-2 Australian sales'!A1</f>
        <v>INSERT COMPANY NAME</v>
      </c>
    </row>
    <row r="2" spans="1:10" s="17" customFormat="1" ht="21" customHeight="1" x14ac:dyDescent="0.2">
      <c r="A2" s="19" t="s">
        <v>270</v>
      </c>
    </row>
    <row r="3" spans="1:10" s="38" customFormat="1" ht="19.5" customHeight="1" x14ac:dyDescent="0.2">
      <c r="A3" s="96"/>
    </row>
    <row r="4" spans="1:10" s="38" customFormat="1" ht="12" x14ac:dyDescent="0.2">
      <c r="A4" s="182" t="s">
        <v>25</v>
      </c>
      <c r="B4" s="182" t="s">
        <v>28</v>
      </c>
      <c r="C4" s="182" t="s">
        <v>190</v>
      </c>
      <c r="D4" s="182" t="s">
        <v>31</v>
      </c>
      <c r="E4" s="182" t="s">
        <v>33</v>
      </c>
      <c r="F4" s="182" t="s">
        <v>34</v>
      </c>
      <c r="G4" s="182" t="s">
        <v>35</v>
      </c>
      <c r="H4" s="182" t="s">
        <v>36</v>
      </c>
      <c r="I4" s="182" t="s">
        <v>37</v>
      </c>
      <c r="J4" s="182" t="s">
        <v>39</v>
      </c>
    </row>
    <row r="5" spans="1:10" s="38" customFormat="1" ht="36" x14ac:dyDescent="0.2">
      <c r="A5" s="52" t="s">
        <v>271</v>
      </c>
      <c r="B5" s="52" t="s">
        <v>13</v>
      </c>
      <c r="C5" s="52" t="s">
        <v>202</v>
      </c>
      <c r="D5" s="52" t="s">
        <v>203</v>
      </c>
      <c r="E5" s="52" t="s">
        <v>204</v>
      </c>
      <c r="F5" s="52" t="s">
        <v>205</v>
      </c>
      <c r="G5" s="52" t="s">
        <v>24</v>
      </c>
      <c r="H5" s="52" t="s">
        <v>206</v>
      </c>
      <c r="I5" s="184" t="s">
        <v>371</v>
      </c>
      <c r="J5" s="52" t="s">
        <v>207</v>
      </c>
    </row>
    <row r="6" spans="1:10" s="38" customFormat="1" ht="12" x14ac:dyDescent="0.2">
      <c r="E6" s="138"/>
      <c r="F6" s="48"/>
      <c r="G6" s="48"/>
      <c r="H6" s="48">
        <f>SUM(C6:G6)</f>
        <v>0</v>
      </c>
      <c r="I6" s="139"/>
      <c r="J6" s="48" t="e">
        <f>H6/I6</f>
        <v>#DIV/0!</v>
      </c>
    </row>
    <row r="7" spans="1:10" s="38" customFormat="1" ht="12" x14ac:dyDescent="0.2">
      <c r="E7" s="138"/>
      <c r="F7" s="48"/>
      <c r="G7" s="48"/>
      <c r="H7" s="48"/>
      <c r="I7" s="139"/>
      <c r="J7" s="48"/>
    </row>
    <row r="8" spans="1:10" s="38" customFormat="1" ht="12" x14ac:dyDescent="0.2">
      <c r="A8" s="270" t="s">
        <v>140</v>
      </c>
      <c r="B8" s="140"/>
      <c r="C8" s="48"/>
      <c r="D8" s="48"/>
      <c r="E8" s="48"/>
      <c r="F8" s="48"/>
      <c r="G8" s="48"/>
      <c r="H8" s="48"/>
      <c r="I8" s="139"/>
      <c r="J8" s="48"/>
    </row>
    <row r="9" spans="1:10" s="38" customFormat="1" ht="12" x14ac:dyDescent="0.2">
      <c r="A9" s="35" t="s">
        <v>583</v>
      </c>
      <c r="B9" s="36" t="s">
        <v>272</v>
      </c>
    </row>
    <row r="10" spans="1:10" s="38" customFormat="1" ht="12" x14ac:dyDescent="0.2">
      <c r="A10" s="35" t="s">
        <v>28</v>
      </c>
      <c r="B10" s="36" t="s">
        <v>209</v>
      </c>
    </row>
    <row r="11" spans="1:10" s="38" customFormat="1" ht="12" x14ac:dyDescent="0.2">
      <c r="A11" s="35" t="s">
        <v>190</v>
      </c>
      <c r="B11" s="36" t="s">
        <v>273</v>
      </c>
      <c r="C11" s="141"/>
      <c r="D11" s="141"/>
      <c r="E11" s="141"/>
    </row>
    <row r="12" spans="1:10" s="38" customFormat="1" ht="12" x14ac:dyDescent="0.2">
      <c r="A12" s="35" t="s">
        <v>31</v>
      </c>
      <c r="B12" s="36" t="s">
        <v>274</v>
      </c>
    </row>
    <row r="13" spans="1:10" s="38" customFormat="1" ht="12" x14ac:dyDescent="0.2">
      <c r="A13" s="35" t="s">
        <v>33</v>
      </c>
      <c r="B13" s="36" t="s">
        <v>275</v>
      </c>
    </row>
    <row r="14" spans="1:10" s="38" customFormat="1" ht="12" x14ac:dyDescent="0.2">
      <c r="A14" s="35" t="s">
        <v>34</v>
      </c>
      <c r="B14" s="36" t="s">
        <v>276</v>
      </c>
    </row>
    <row r="15" spans="1:10" s="38" customFormat="1" ht="12" x14ac:dyDescent="0.2">
      <c r="A15" s="35" t="s">
        <v>35</v>
      </c>
      <c r="B15" s="36" t="s">
        <v>277</v>
      </c>
    </row>
    <row r="16" spans="1:10" s="38" customFormat="1" ht="12" x14ac:dyDescent="0.2">
      <c r="A16" s="35" t="s">
        <v>36</v>
      </c>
      <c r="B16" s="36" t="s">
        <v>215</v>
      </c>
    </row>
    <row r="17" spans="1:2" s="38" customFormat="1" ht="12" x14ac:dyDescent="0.2">
      <c r="A17" s="35" t="s">
        <v>37</v>
      </c>
      <c r="B17" s="36" t="s">
        <v>278</v>
      </c>
    </row>
    <row r="18" spans="1:2" s="38" customFormat="1" ht="12" x14ac:dyDescent="0.2">
      <c r="A18" s="35" t="s">
        <v>39</v>
      </c>
      <c r="B18" s="36" t="s">
        <v>279</v>
      </c>
    </row>
    <row r="19" spans="1:2" s="38" customFormat="1" ht="12" x14ac:dyDescent="0.2"/>
    <row r="20" spans="1:2" s="38" customFormat="1" ht="12" x14ac:dyDescent="0.2"/>
    <row r="21" spans="1:2" s="38" customFormat="1" ht="12" x14ac:dyDescent="0.2"/>
    <row r="22" spans="1:2" s="38" customFormat="1" ht="12" x14ac:dyDescent="0.2"/>
    <row r="23" spans="1:2" s="38" customFormat="1" ht="12" x14ac:dyDescent="0.2"/>
    <row r="24" spans="1:2" s="38" customFormat="1" ht="12" x14ac:dyDescent="0.2"/>
    <row r="25" spans="1:2" s="38" customFormat="1" ht="12" x14ac:dyDescent="0.2"/>
    <row r="26" spans="1:2" s="38" customFormat="1" ht="12" x14ac:dyDescent="0.2"/>
    <row r="27" spans="1:2" s="38" customFormat="1" ht="12" x14ac:dyDescent="0.2"/>
    <row r="28" spans="1:2" s="38" customFormat="1" ht="12" x14ac:dyDescent="0.2"/>
    <row r="29" spans="1:2" s="38" customFormat="1" ht="12" x14ac:dyDescent="0.2"/>
    <row r="30" spans="1:2" s="38" customFormat="1" ht="12" x14ac:dyDescent="0.2"/>
    <row r="31" spans="1:2" s="38" customFormat="1" ht="12" x14ac:dyDescent="0.2"/>
    <row r="32" spans="1:2" s="38" customFormat="1" ht="12" x14ac:dyDescent="0.2"/>
    <row r="33" s="38" customFormat="1" ht="12" x14ac:dyDescent="0.2"/>
    <row r="34" s="38" customFormat="1" ht="12" x14ac:dyDescent="0.2"/>
    <row r="35" s="38" customFormat="1" ht="12" x14ac:dyDescent="0.2"/>
    <row r="36" s="38" customFormat="1" ht="12" x14ac:dyDescent="0.2"/>
    <row r="37" s="38" customFormat="1" ht="12" x14ac:dyDescent="0.2"/>
    <row r="38" s="38" customFormat="1" ht="12" x14ac:dyDescent="0.2"/>
    <row r="39" s="38" customFormat="1" ht="12" x14ac:dyDescent="0.2"/>
    <row r="40" s="38" customFormat="1" ht="12" x14ac:dyDescent="0.2"/>
    <row r="41" s="38" customFormat="1" ht="12" x14ac:dyDescent="0.2"/>
    <row r="42" s="38" customFormat="1" ht="12" x14ac:dyDescent="0.2"/>
    <row r="43" s="38" customFormat="1" ht="12" x14ac:dyDescent="0.2"/>
    <row r="44" s="38" customFormat="1" ht="12" x14ac:dyDescent="0.2"/>
    <row r="45" s="38" customFormat="1" ht="12" x14ac:dyDescent="0.2"/>
    <row r="46" s="38" customFormat="1" ht="12" x14ac:dyDescent="0.2"/>
    <row r="47" s="38" customFormat="1" ht="12" x14ac:dyDescent="0.2"/>
    <row r="48" s="38" customFormat="1" ht="12" x14ac:dyDescent="0.2"/>
    <row r="49" s="38" customFormat="1" ht="12" x14ac:dyDescent="0.2"/>
    <row r="50" s="38" customFormat="1" ht="12" x14ac:dyDescent="0.2"/>
    <row r="51" s="38" customFormat="1" ht="12" x14ac:dyDescent="0.2"/>
    <row r="52" s="38" customFormat="1" ht="12" x14ac:dyDescent="0.2"/>
    <row r="53" s="38" customFormat="1" ht="12" x14ac:dyDescent="0.2"/>
    <row r="54" s="38" customFormat="1" ht="12" x14ac:dyDescent="0.2"/>
    <row r="55" s="38" customFormat="1" ht="12" x14ac:dyDescent="0.2"/>
    <row r="56" s="38" customFormat="1" ht="12" x14ac:dyDescent="0.2"/>
    <row r="57" s="38" customFormat="1" ht="12" x14ac:dyDescent="0.2"/>
    <row r="58" s="38" customFormat="1" ht="12" x14ac:dyDescent="0.2"/>
    <row r="59" s="38" customFormat="1" ht="12" x14ac:dyDescent="0.2"/>
    <row r="60" s="38" customFormat="1" ht="12" x14ac:dyDescent="0.2"/>
    <row r="61" s="38" customFormat="1" ht="12" x14ac:dyDescent="0.2"/>
    <row r="62" s="38" customFormat="1" ht="12" x14ac:dyDescent="0.2"/>
    <row r="63" s="38" customFormat="1" ht="12" x14ac:dyDescent="0.2"/>
    <row r="64" s="38" customFormat="1" ht="12" x14ac:dyDescent="0.2"/>
    <row r="65" s="38" customFormat="1" ht="12" x14ac:dyDescent="0.2"/>
    <row r="66" s="38" customFormat="1" ht="12" x14ac:dyDescent="0.2"/>
    <row r="67" s="38" customFormat="1" ht="12" x14ac:dyDescent="0.2"/>
    <row r="68" s="38" customFormat="1" ht="12" x14ac:dyDescent="0.2"/>
    <row r="69" s="38" customFormat="1" ht="12" x14ac:dyDescent="0.2"/>
    <row r="70" s="38" customFormat="1" ht="12" x14ac:dyDescent="0.2"/>
    <row r="71" s="38" customFormat="1" ht="12" x14ac:dyDescent="0.2"/>
    <row r="72" s="38" customFormat="1" ht="12" x14ac:dyDescent="0.2"/>
    <row r="73" s="38" customFormat="1" ht="12" x14ac:dyDescent="0.2"/>
    <row r="74" s="38" customFormat="1" ht="12" x14ac:dyDescent="0.2"/>
    <row r="75" s="38" customFormat="1" ht="12" x14ac:dyDescent="0.2"/>
    <row r="76" s="38" customFormat="1" ht="12" x14ac:dyDescent="0.2"/>
    <row r="77" s="38" customFormat="1" ht="12" x14ac:dyDescent="0.2"/>
    <row r="78" s="38" customFormat="1" ht="12" x14ac:dyDescent="0.2"/>
    <row r="79" s="38" customFormat="1" ht="12" x14ac:dyDescent="0.2"/>
    <row r="80" s="38" customFormat="1" ht="12" x14ac:dyDescent="0.2"/>
    <row r="81" s="38" customFormat="1" ht="12" x14ac:dyDescent="0.2"/>
    <row r="82" s="38" customFormat="1" ht="12" x14ac:dyDescent="0.2"/>
    <row r="83" s="38" customFormat="1" ht="12" x14ac:dyDescent="0.2"/>
    <row r="84" s="38" customFormat="1" ht="12" x14ac:dyDescent="0.2"/>
    <row r="85" s="38" customFormat="1" ht="12" x14ac:dyDescent="0.2"/>
    <row r="86" s="38" customFormat="1" ht="12" x14ac:dyDescent="0.2"/>
    <row r="87" s="38" customFormat="1" ht="12" x14ac:dyDescent="0.2"/>
    <row r="88" s="38" customFormat="1" ht="12" x14ac:dyDescent="0.2"/>
    <row r="89" s="38" customFormat="1" ht="12" x14ac:dyDescent="0.2"/>
    <row r="90" s="38" customFormat="1" ht="12" x14ac:dyDescent="0.2"/>
    <row r="91" s="38" customFormat="1" ht="12" x14ac:dyDescent="0.2"/>
    <row r="92" s="38" customFormat="1" ht="12" x14ac:dyDescent="0.2"/>
    <row r="93" s="38" customFormat="1" ht="12" x14ac:dyDescent="0.2"/>
    <row r="94" s="38" customFormat="1" ht="12" x14ac:dyDescent="0.2"/>
    <row r="95" s="38" customFormat="1" ht="12" x14ac:dyDescent="0.2"/>
    <row r="96" s="38" customFormat="1" ht="12" x14ac:dyDescent="0.2"/>
    <row r="97" s="38" customFormat="1" ht="12" x14ac:dyDescent="0.2"/>
    <row r="98" s="38" customFormat="1" ht="12" x14ac:dyDescent="0.2"/>
    <row r="99" s="38" customFormat="1" ht="12" x14ac:dyDescent="0.2"/>
    <row r="100" s="38" customFormat="1" ht="12" x14ac:dyDescent="0.2"/>
    <row r="101" s="38" customFormat="1" ht="12" x14ac:dyDescent="0.2"/>
    <row r="102" s="38" customFormat="1" ht="12" x14ac:dyDescent="0.2"/>
    <row r="103" s="38" customFormat="1" ht="12" x14ac:dyDescent="0.2"/>
    <row r="104" s="38" customFormat="1" ht="12" x14ac:dyDescent="0.2"/>
    <row r="105" s="38" customFormat="1" ht="12" x14ac:dyDescent="0.2"/>
    <row r="106" s="38" customFormat="1" ht="12" x14ac:dyDescent="0.2"/>
    <row r="107" s="38" customFormat="1" ht="12" x14ac:dyDescent="0.2"/>
    <row r="108" s="38" customFormat="1" ht="12" x14ac:dyDescent="0.2"/>
    <row r="109" s="38" customFormat="1" ht="12" x14ac:dyDescent="0.2"/>
    <row r="110" s="38" customFormat="1" ht="12" x14ac:dyDescent="0.2"/>
    <row r="111" s="38" customFormat="1" ht="12" x14ac:dyDescent="0.2"/>
    <row r="112" s="38" customFormat="1" ht="12" x14ac:dyDescent="0.2"/>
    <row r="113" s="38" customFormat="1" ht="12" x14ac:dyDescent="0.2"/>
    <row r="114" s="38" customFormat="1" ht="12" x14ac:dyDescent="0.2"/>
    <row r="115" s="38" customFormat="1" ht="12" x14ac:dyDescent="0.2"/>
    <row r="116" s="38" customFormat="1" ht="12" x14ac:dyDescent="0.2"/>
    <row r="117" s="38" customFormat="1" ht="12" x14ac:dyDescent="0.2"/>
    <row r="118" s="38" customFormat="1" ht="12" x14ac:dyDescent="0.2"/>
    <row r="119" s="38" customFormat="1" ht="12" x14ac:dyDescent="0.2"/>
    <row r="120" s="38" customFormat="1" ht="12" x14ac:dyDescent="0.2"/>
    <row r="121" s="38" customFormat="1" ht="12" x14ac:dyDescent="0.2"/>
    <row r="122" s="38" customFormat="1" ht="12" x14ac:dyDescent="0.2"/>
    <row r="123" s="38" customFormat="1" ht="12" x14ac:dyDescent="0.2"/>
    <row r="124" s="38" customFormat="1" ht="12" x14ac:dyDescent="0.2"/>
    <row r="125" s="38" customFormat="1" ht="12" x14ac:dyDescent="0.2"/>
    <row r="126" s="38" customFormat="1" ht="12" x14ac:dyDescent="0.2"/>
    <row r="127" s="38" customFormat="1" ht="12" x14ac:dyDescent="0.2"/>
    <row r="128" s="38" customFormat="1" ht="12" x14ac:dyDescent="0.2"/>
    <row r="129" s="38" customFormat="1" ht="12" x14ac:dyDescent="0.2"/>
    <row r="130" s="38" customFormat="1" ht="12" x14ac:dyDescent="0.2"/>
    <row r="131" s="38" customFormat="1" ht="12" x14ac:dyDescent="0.2"/>
    <row r="132" s="38" customFormat="1" ht="12" x14ac:dyDescent="0.2"/>
    <row r="133" s="38" customFormat="1" ht="12" x14ac:dyDescent="0.2"/>
    <row r="134" s="38" customFormat="1" ht="12" x14ac:dyDescent="0.2"/>
    <row r="135" s="38" customFormat="1" ht="12" x14ac:dyDescent="0.2"/>
    <row r="136" s="38" customFormat="1" ht="12" x14ac:dyDescent="0.2"/>
    <row r="137" s="38" customFormat="1" ht="12" x14ac:dyDescent="0.2"/>
    <row r="138" s="38" customFormat="1" ht="12" x14ac:dyDescent="0.2"/>
    <row r="139" s="38" customFormat="1" ht="12" x14ac:dyDescent="0.2"/>
    <row r="140" s="38" customFormat="1" ht="12" x14ac:dyDescent="0.2"/>
    <row r="141" s="38" customFormat="1" ht="12" x14ac:dyDescent="0.2"/>
    <row r="142" s="38" customFormat="1" ht="12" x14ac:dyDescent="0.2"/>
    <row r="143" s="38" customFormat="1" ht="12" x14ac:dyDescent="0.2"/>
    <row r="144" s="38" customFormat="1" ht="12" x14ac:dyDescent="0.2"/>
    <row r="145" s="38" customFormat="1" ht="12" x14ac:dyDescent="0.2"/>
    <row r="146" s="38" customFormat="1" ht="12" x14ac:dyDescent="0.2"/>
    <row r="147" s="38" customFormat="1" ht="12" x14ac:dyDescent="0.2"/>
    <row r="148" s="38" customFormat="1" ht="12" x14ac:dyDescent="0.2"/>
    <row r="149" s="38" customFormat="1" ht="12" x14ac:dyDescent="0.2"/>
    <row r="150" s="38" customFormat="1" ht="12" x14ac:dyDescent="0.2"/>
    <row r="151" s="38" customFormat="1" ht="12" x14ac:dyDescent="0.2"/>
    <row r="152" s="38" customFormat="1" ht="12" x14ac:dyDescent="0.2"/>
    <row r="153" s="38" customFormat="1" ht="12" x14ac:dyDescent="0.2"/>
    <row r="154" s="38" customFormat="1" ht="12" x14ac:dyDescent="0.2"/>
    <row r="155" s="38" customFormat="1" ht="12" x14ac:dyDescent="0.2"/>
    <row r="156" s="38" customFormat="1" ht="12" x14ac:dyDescent="0.2"/>
    <row r="157" s="38" customFormat="1" ht="12" x14ac:dyDescent="0.2"/>
    <row r="158" s="38" customFormat="1" ht="12" x14ac:dyDescent="0.2"/>
    <row r="159" s="38" customFormat="1" ht="12" x14ac:dyDescent="0.2"/>
    <row r="160" s="38" customFormat="1" ht="12" x14ac:dyDescent="0.2"/>
    <row r="161" s="38" customFormat="1" ht="12" x14ac:dyDescent="0.2"/>
    <row r="162" s="38" customFormat="1" ht="12" x14ac:dyDescent="0.2"/>
    <row r="163" s="38" customFormat="1" ht="12" x14ac:dyDescent="0.2"/>
    <row r="164" s="38" customFormat="1" ht="12" x14ac:dyDescent="0.2"/>
    <row r="165" s="38" customFormat="1" ht="12" x14ac:dyDescent="0.2"/>
    <row r="166" s="38" customFormat="1" ht="12" x14ac:dyDescent="0.2"/>
    <row r="167" s="38" customFormat="1" ht="12" x14ac:dyDescent="0.2"/>
    <row r="168" s="38" customFormat="1" ht="12" x14ac:dyDescent="0.2"/>
    <row r="169" s="38" customFormat="1" ht="12" x14ac:dyDescent="0.2"/>
    <row r="170" s="38" customFormat="1" ht="12" x14ac:dyDescent="0.2"/>
    <row r="171" s="38" customFormat="1" ht="12" x14ac:dyDescent="0.2"/>
    <row r="172" s="38" customFormat="1" ht="12" x14ac:dyDescent="0.2"/>
    <row r="173" s="38" customFormat="1" ht="12" x14ac:dyDescent="0.2"/>
    <row r="174" s="38" customFormat="1" ht="12" x14ac:dyDescent="0.2"/>
    <row r="175" s="38" customFormat="1" ht="12" x14ac:dyDescent="0.2"/>
    <row r="176" s="38" customFormat="1" ht="12" x14ac:dyDescent="0.2"/>
    <row r="177" s="38" customFormat="1" ht="12" x14ac:dyDescent="0.2"/>
    <row r="178" s="38" customFormat="1" ht="12" x14ac:dyDescent="0.2"/>
    <row r="179" s="38" customFormat="1" ht="12" x14ac:dyDescent="0.2"/>
    <row r="180" s="38" customFormat="1" ht="12" x14ac:dyDescent="0.2"/>
    <row r="181" s="38" customFormat="1" ht="12" x14ac:dyDescent="0.2"/>
    <row r="182" s="38" customFormat="1" ht="12" x14ac:dyDescent="0.2"/>
    <row r="183" s="38" customFormat="1" ht="12" x14ac:dyDescent="0.2"/>
    <row r="184" s="38" customFormat="1" ht="12" x14ac:dyDescent="0.2"/>
    <row r="185" s="38" customFormat="1" ht="12" x14ac:dyDescent="0.2"/>
    <row r="186" s="38" customFormat="1" ht="12" x14ac:dyDescent="0.2"/>
    <row r="187" s="38" customFormat="1" ht="12" x14ac:dyDescent="0.2"/>
    <row r="188" s="38" customFormat="1" ht="12" x14ac:dyDescent="0.2"/>
    <row r="189" s="38" customFormat="1" ht="12" x14ac:dyDescent="0.2"/>
    <row r="190" s="38" customFormat="1" ht="12" x14ac:dyDescent="0.2"/>
    <row r="191" s="38" customFormat="1" ht="12" x14ac:dyDescent="0.2"/>
    <row r="192" s="38" customFormat="1" ht="12" x14ac:dyDescent="0.2"/>
    <row r="193" s="38" customFormat="1" ht="12" x14ac:dyDescent="0.2"/>
    <row r="194" s="38" customFormat="1" ht="12" x14ac:dyDescent="0.2"/>
    <row r="195" s="38" customFormat="1" ht="12" x14ac:dyDescent="0.2"/>
    <row r="196" s="38" customFormat="1" ht="12" x14ac:dyDescent="0.2"/>
    <row r="197" s="38" customFormat="1" ht="12" x14ac:dyDescent="0.2"/>
    <row r="198" s="38" customFormat="1" ht="12" x14ac:dyDescent="0.2"/>
    <row r="199" s="38" customFormat="1" ht="12" x14ac:dyDescent="0.2"/>
    <row r="200" s="38" customFormat="1" ht="12" x14ac:dyDescent="0.2"/>
    <row r="201" s="38" customFormat="1" ht="12" x14ac:dyDescent="0.2"/>
    <row r="202" s="38" customFormat="1" ht="12" x14ac:dyDescent="0.2"/>
    <row r="203" s="38" customFormat="1" ht="12" x14ac:dyDescent="0.2"/>
    <row r="204" s="38" customFormat="1" ht="12" x14ac:dyDescent="0.2"/>
    <row r="205" s="38" customFormat="1" ht="12" x14ac:dyDescent="0.2"/>
    <row r="206" s="38" customFormat="1" ht="12" x14ac:dyDescent="0.2"/>
    <row r="207" s="38" customFormat="1" ht="12" x14ac:dyDescent="0.2"/>
    <row r="208" s="38" customFormat="1" ht="12" x14ac:dyDescent="0.2"/>
    <row r="209" s="38" customFormat="1" ht="12" x14ac:dyDescent="0.2"/>
    <row r="210" s="38" customFormat="1" ht="12" x14ac:dyDescent="0.2"/>
    <row r="211" s="38" customFormat="1" ht="12" x14ac:dyDescent="0.2"/>
    <row r="212" s="38" customFormat="1" ht="12" x14ac:dyDescent="0.2"/>
    <row r="213" s="38" customFormat="1" ht="12" x14ac:dyDescent="0.2"/>
    <row r="214" s="38" customFormat="1" ht="12" x14ac:dyDescent="0.2"/>
    <row r="215" s="38" customFormat="1" ht="12" x14ac:dyDescent="0.2"/>
    <row r="216" s="38" customFormat="1" ht="12" x14ac:dyDescent="0.2"/>
    <row r="217" s="38" customFormat="1" ht="12" x14ac:dyDescent="0.2"/>
    <row r="218" s="38" customFormat="1" ht="12" x14ac:dyDescent="0.2"/>
    <row r="219" s="38" customFormat="1" ht="12" x14ac:dyDescent="0.2"/>
    <row r="220" s="38" customFormat="1" ht="12" x14ac:dyDescent="0.2"/>
    <row r="221" s="38" customFormat="1" ht="12" x14ac:dyDescent="0.2"/>
    <row r="222" s="38" customFormat="1" ht="12" x14ac:dyDescent="0.2"/>
    <row r="223" s="38" customFormat="1" ht="12" x14ac:dyDescent="0.2"/>
    <row r="224" s="38" customFormat="1" ht="12" x14ac:dyDescent="0.2"/>
    <row r="225" s="38" customFormat="1" ht="12" x14ac:dyDescent="0.2"/>
    <row r="226" s="38" customFormat="1" ht="12" x14ac:dyDescent="0.2"/>
    <row r="227" s="38" customFormat="1" ht="12" x14ac:dyDescent="0.2"/>
    <row r="228" s="38" customFormat="1" ht="12" x14ac:dyDescent="0.2"/>
    <row r="229" s="38" customFormat="1" ht="12" x14ac:dyDescent="0.2"/>
    <row r="230" s="38" customFormat="1" ht="12" x14ac:dyDescent="0.2"/>
    <row r="231" s="38" customFormat="1" ht="12" x14ac:dyDescent="0.2"/>
    <row r="232" s="38" customFormat="1" ht="12" x14ac:dyDescent="0.2"/>
    <row r="233" s="38" customFormat="1" ht="12" x14ac:dyDescent="0.2"/>
    <row r="234" s="38" customFormat="1" ht="12" x14ac:dyDescent="0.2"/>
    <row r="235" s="38" customFormat="1" ht="12" x14ac:dyDescent="0.2"/>
    <row r="236" s="38" customFormat="1" ht="12" x14ac:dyDescent="0.2"/>
    <row r="237" s="38" customFormat="1" ht="12" x14ac:dyDescent="0.2"/>
    <row r="238" s="38" customFormat="1" ht="12" x14ac:dyDescent="0.2"/>
    <row r="239" s="38" customFormat="1" ht="12" x14ac:dyDescent="0.2"/>
    <row r="240" s="38" customFormat="1" ht="12" x14ac:dyDescent="0.2"/>
    <row r="241" s="38" customFormat="1" ht="12" x14ac:dyDescent="0.2"/>
    <row r="242" s="38" customFormat="1" ht="12" x14ac:dyDescent="0.2"/>
    <row r="243" s="38" customFormat="1" ht="12" x14ac:dyDescent="0.2"/>
    <row r="244" s="38" customFormat="1" ht="12" x14ac:dyDescent="0.2"/>
    <row r="245" s="38" customFormat="1" ht="12" x14ac:dyDescent="0.2"/>
    <row r="246" s="38" customFormat="1" ht="12" x14ac:dyDescent="0.2"/>
    <row r="247" s="38" customFormat="1" ht="12" x14ac:dyDescent="0.2"/>
    <row r="248" s="38" customFormat="1" ht="12" x14ac:dyDescent="0.2"/>
    <row r="249" s="38" customFormat="1" ht="12" x14ac:dyDescent="0.2"/>
    <row r="250" s="38" customFormat="1" ht="12" x14ac:dyDescent="0.2"/>
    <row r="251" s="38" customFormat="1" ht="12" x14ac:dyDescent="0.2"/>
    <row r="252" s="38" customFormat="1" ht="12" x14ac:dyDescent="0.2"/>
    <row r="253" s="38" customFormat="1" ht="12" x14ac:dyDescent="0.2"/>
    <row r="254" s="38" customFormat="1" ht="12" x14ac:dyDescent="0.2"/>
    <row r="255" s="38" customFormat="1" ht="12" x14ac:dyDescent="0.2"/>
    <row r="256" s="38" customFormat="1" ht="12" x14ac:dyDescent="0.2"/>
    <row r="257" s="38" customFormat="1" ht="12" x14ac:dyDescent="0.2"/>
    <row r="258" s="38" customFormat="1" ht="12" x14ac:dyDescent="0.2"/>
    <row r="259" s="38" customFormat="1" ht="12" x14ac:dyDescent="0.2"/>
    <row r="260" s="38" customFormat="1" ht="12" x14ac:dyDescent="0.2"/>
    <row r="261" s="38" customFormat="1" ht="12" x14ac:dyDescent="0.2"/>
    <row r="262" s="38" customFormat="1" ht="12" x14ac:dyDescent="0.2"/>
    <row r="263" s="38" customFormat="1" ht="12" x14ac:dyDescent="0.2"/>
    <row r="264" s="38" customFormat="1" ht="12" x14ac:dyDescent="0.2"/>
    <row r="265" s="38" customFormat="1" ht="12" x14ac:dyDescent="0.2"/>
    <row r="266" s="38" customFormat="1" ht="12" x14ac:dyDescent="0.2"/>
    <row r="267" s="38" customFormat="1" ht="12" x14ac:dyDescent="0.2"/>
    <row r="268" s="38" customFormat="1" ht="12" x14ac:dyDescent="0.2"/>
    <row r="269" s="38" customFormat="1" ht="12" x14ac:dyDescent="0.2"/>
    <row r="270" s="38" customFormat="1" ht="12" x14ac:dyDescent="0.2"/>
    <row r="271" s="38" customFormat="1" ht="12" x14ac:dyDescent="0.2"/>
    <row r="272" s="38" customFormat="1" ht="12" x14ac:dyDescent="0.2"/>
    <row r="273" s="38" customFormat="1" ht="12" x14ac:dyDescent="0.2"/>
    <row r="274" s="38" customFormat="1" ht="12" x14ac:dyDescent="0.2"/>
    <row r="275" s="38" customFormat="1" ht="12" x14ac:dyDescent="0.2"/>
    <row r="276" s="38" customFormat="1" ht="12" x14ac:dyDescent="0.2"/>
    <row r="277" s="38" customFormat="1" ht="12" x14ac:dyDescent="0.2"/>
    <row r="278" s="38" customFormat="1" ht="12" x14ac:dyDescent="0.2"/>
    <row r="279" s="38" customFormat="1" ht="12" x14ac:dyDescent="0.2"/>
    <row r="280" s="38" customFormat="1" ht="12" x14ac:dyDescent="0.2"/>
    <row r="281" s="38" customFormat="1" ht="12" x14ac:dyDescent="0.2"/>
    <row r="282" s="38" customFormat="1" ht="12" x14ac:dyDescent="0.2"/>
    <row r="283" s="38" customFormat="1" ht="12" x14ac:dyDescent="0.2"/>
    <row r="284" s="38" customFormat="1" ht="12" x14ac:dyDescent="0.2"/>
    <row r="285" s="38" customFormat="1" ht="12" x14ac:dyDescent="0.2"/>
    <row r="286" s="38" customFormat="1" ht="12" x14ac:dyDescent="0.2"/>
    <row r="287" s="38" customFormat="1" ht="12" x14ac:dyDescent="0.2"/>
    <row r="288" s="38" customFormat="1" ht="12" x14ac:dyDescent="0.2"/>
    <row r="289" s="38" customFormat="1" ht="12" x14ac:dyDescent="0.2"/>
    <row r="290" s="38" customFormat="1" ht="12" x14ac:dyDescent="0.2"/>
    <row r="291" s="38" customFormat="1" ht="12" x14ac:dyDescent="0.2"/>
    <row r="292" s="38" customFormat="1" ht="12" x14ac:dyDescent="0.2"/>
    <row r="293" s="38" customFormat="1" ht="12" x14ac:dyDescent="0.2"/>
    <row r="294" s="38" customFormat="1" ht="12" x14ac:dyDescent="0.2"/>
    <row r="295" s="38" customFormat="1" ht="12" x14ac:dyDescent="0.2"/>
    <row r="296" s="38" customFormat="1" ht="12" x14ac:dyDescent="0.2"/>
    <row r="297" s="38" customFormat="1" ht="12" x14ac:dyDescent="0.2"/>
    <row r="298" s="38" customFormat="1" ht="12" x14ac:dyDescent="0.2"/>
    <row r="299" s="38" customFormat="1" ht="12" x14ac:dyDescent="0.2"/>
    <row r="300" s="38" customFormat="1" ht="12" x14ac:dyDescent="0.2"/>
    <row r="301" s="38" customFormat="1" ht="12" x14ac:dyDescent="0.2"/>
    <row r="302" s="38" customFormat="1" ht="12" x14ac:dyDescent="0.2"/>
    <row r="303" s="38" customFormat="1" ht="12" x14ac:dyDescent="0.2"/>
    <row r="304" s="38" customFormat="1" ht="12" x14ac:dyDescent="0.2"/>
    <row r="305" s="38" customFormat="1" ht="12" x14ac:dyDescent="0.2"/>
    <row r="306" s="38" customFormat="1" ht="12" x14ac:dyDescent="0.2"/>
    <row r="307" s="38" customFormat="1" ht="12" x14ac:dyDescent="0.2"/>
    <row r="308" s="38" customFormat="1" ht="12" x14ac:dyDescent="0.2"/>
    <row r="309" s="38" customFormat="1" ht="12" x14ac:dyDescent="0.2"/>
    <row r="310" s="38" customFormat="1" ht="12" x14ac:dyDescent="0.2"/>
    <row r="311" s="38" customFormat="1" ht="12" x14ac:dyDescent="0.2"/>
    <row r="312" s="38" customFormat="1" ht="12" x14ac:dyDescent="0.2"/>
    <row r="313" s="38" customFormat="1" ht="12" x14ac:dyDescent="0.2"/>
    <row r="314" s="38" customFormat="1" ht="12" x14ac:dyDescent="0.2"/>
    <row r="315" s="38" customFormat="1" ht="12" x14ac:dyDescent="0.2"/>
    <row r="316" s="38" customFormat="1" ht="12" x14ac:dyDescent="0.2"/>
    <row r="317" s="38" customFormat="1" ht="12" x14ac:dyDescent="0.2"/>
    <row r="318" s="38" customFormat="1" ht="12" x14ac:dyDescent="0.2"/>
    <row r="319" s="38" customFormat="1" ht="12" x14ac:dyDescent="0.2"/>
    <row r="320" s="38" customFormat="1" ht="12" x14ac:dyDescent="0.2"/>
    <row r="321" s="38" customFormat="1" ht="12" x14ac:dyDescent="0.2"/>
    <row r="322" s="38" customFormat="1" ht="12" x14ac:dyDescent="0.2"/>
    <row r="323" s="38" customFormat="1" ht="12" x14ac:dyDescent="0.2"/>
    <row r="324" s="38" customFormat="1" ht="12" x14ac:dyDescent="0.2"/>
    <row r="325" s="38" customFormat="1" ht="12" x14ac:dyDescent="0.2"/>
    <row r="326" s="38" customFormat="1" ht="12" x14ac:dyDescent="0.2"/>
    <row r="327" s="38" customFormat="1" ht="12" x14ac:dyDescent="0.2"/>
    <row r="328" s="38" customFormat="1" ht="12" x14ac:dyDescent="0.2"/>
    <row r="329" s="38" customFormat="1" ht="12" x14ac:dyDescent="0.2"/>
    <row r="330" s="38" customFormat="1" ht="12" x14ac:dyDescent="0.2"/>
    <row r="331" s="38" customFormat="1" ht="12" x14ac:dyDescent="0.2"/>
    <row r="332" s="38" customFormat="1" ht="12" x14ac:dyDescent="0.2"/>
    <row r="333" s="38" customFormat="1" ht="12" x14ac:dyDescent="0.2"/>
    <row r="334" s="38" customFormat="1" ht="12" x14ac:dyDescent="0.2"/>
    <row r="335" s="38" customFormat="1" ht="12" x14ac:dyDescent="0.2"/>
    <row r="336" s="38" customFormat="1" ht="12" x14ac:dyDescent="0.2"/>
    <row r="337" s="38" customFormat="1" ht="12" x14ac:dyDescent="0.2"/>
    <row r="338" s="38" customFormat="1" ht="12" x14ac:dyDescent="0.2"/>
    <row r="339" s="38" customFormat="1" ht="12" x14ac:dyDescent="0.2"/>
    <row r="340" s="38" customFormat="1" ht="12" x14ac:dyDescent="0.2"/>
    <row r="341" s="38" customFormat="1" ht="12" x14ac:dyDescent="0.2"/>
    <row r="342" s="38" customFormat="1" ht="12" x14ac:dyDescent="0.2"/>
    <row r="343" s="38" customFormat="1" ht="12" x14ac:dyDescent="0.2"/>
    <row r="344" s="38" customFormat="1" ht="12" x14ac:dyDescent="0.2"/>
    <row r="345" s="38" customFormat="1" ht="12" x14ac:dyDescent="0.2"/>
    <row r="346" s="38" customFormat="1" ht="12" x14ac:dyDescent="0.2"/>
    <row r="347" s="38" customFormat="1" ht="12" x14ac:dyDescent="0.2"/>
    <row r="348" s="38" customFormat="1" ht="12" x14ac:dyDescent="0.2"/>
    <row r="349" s="38" customFormat="1" ht="12" x14ac:dyDescent="0.2"/>
    <row r="350" s="38" customFormat="1" ht="12" x14ac:dyDescent="0.2"/>
    <row r="351" s="38" customFormat="1" ht="12" x14ac:dyDescent="0.2"/>
    <row r="352" s="38" customFormat="1" ht="12" x14ac:dyDescent="0.2"/>
    <row r="353" s="38" customFormat="1" ht="12" x14ac:dyDescent="0.2"/>
    <row r="354" s="38" customFormat="1" ht="12" x14ac:dyDescent="0.2"/>
    <row r="355" s="38" customFormat="1" ht="12" x14ac:dyDescent="0.2"/>
    <row r="356" s="38" customFormat="1" ht="12" x14ac:dyDescent="0.2"/>
    <row r="357" s="38" customFormat="1" ht="12" x14ac:dyDescent="0.2"/>
    <row r="358" s="38" customFormat="1" ht="12" x14ac:dyDescent="0.2"/>
    <row r="359" s="38" customFormat="1" ht="12" x14ac:dyDescent="0.2"/>
    <row r="360" s="38" customFormat="1" ht="12" x14ac:dyDescent="0.2"/>
    <row r="361" s="38" customFormat="1" ht="12" x14ac:dyDescent="0.2"/>
    <row r="362" s="38" customFormat="1" ht="12" x14ac:dyDescent="0.2"/>
    <row r="363" s="38" customFormat="1" ht="12" x14ac:dyDescent="0.2"/>
    <row r="364" s="38" customFormat="1" ht="12" x14ac:dyDescent="0.2"/>
    <row r="365" s="38" customFormat="1" ht="12" x14ac:dyDescent="0.2"/>
    <row r="366" s="38" customFormat="1" ht="12" x14ac:dyDescent="0.2"/>
    <row r="367" s="38" customFormat="1" ht="12" x14ac:dyDescent="0.2"/>
    <row r="368" s="38" customFormat="1" ht="12" x14ac:dyDescent="0.2"/>
    <row r="369" s="38" customFormat="1" ht="12" x14ac:dyDescent="0.2"/>
    <row r="370" s="38" customFormat="1" ht="12" x14ac:dyDescent="0.2"/>
    <row r="371" s="38" customFormat="1" ht="12" x14ac:dyDescent="0.2"/>
    <row r="372" s="38" customFormat="1" ht="12" x14ac:dyDescent="0.2"/>
    <row r="373" s="38" customFormat="1" ht="12" x14ac:dyDescent="0.2"/>
    <row r="374" s="38" customFormat="1" ht="12" x14ac:dyDescent="0.2"/>
    <row r="375" s="38" customFormat="1" ht="12" x14ac:dyDescent="0.2"/>
    <row r="376" s="38" customFormat="1" ht="12" x14ac:dyDescent="0.2"/>
    <row r="377" s="38" customFormat="1" ht="12" x14ac:dyDescent="0.2"/>
    <row r="378" s="38" customFormat="1" ht="12" x14ac:dyDescent="0.2"/>
    <row r="379" s="38" customFormat="1" ht="12" x14ac:dyDescent="0.2"/>
    <row r="380" s="38" customFormat="1" ht="12" x14ac:dyDescent="0.2"/>
    <row r="381" s="38" customFormat="1" ht="12" x14ac:dyDescent="0.2"/>
    <row r="382" s="38" customFormat="1" ht="12" x14ac:dyDescent="0.2"/>
    <row r="383" s="38" customFormat="1" ht="12" x14ac:dyDescent="0.2"/>
    <row r="384" s="38" customFormat="1" ht="12" x14ac:dyDescent="0.2"/>
    <row r="385" s="38" customFormat="1" ht="12" x14ac:dyDescent="0.2"/>
    <row r="386" s="38" customFormat="1" ht="12" x14ac:dyDescent="0.2"/>
    <row r="387" s="38" customFormat="1" ht="12" x14ac:dyDescent="0.2"/>
    <row r="388" s="38" customFormat="1" ht="12" x14ac:dyDescent="0.2"/>
    <row r="389" s="38" customFormat="1" ht="12" x14ac:dyDescent="0.2"/>
    <row r="390" s="38" customFormat="1" ht="12" x14ac:dyDescent="0.2"/>
    <row r="391" s="38" customFormat="1" ht="12" x14ac:dyDescent="0.2"/>
    <row r="392" s="38" customFormat="1" ht="12" x14ac:dyDescent="0.2"/>
    <row r="393" s="38" customFormat="1" ht="12" x14ac:dyDescent="0.2"/>
    <row r="394" s="38" customFormat="1" ht="12" x14ac:dyDescent="0.2"/>
    <row r="395" s="38" customFormat="1" ht="12" x14ac:dyDescent="0.2"/>
    <row r="396" s="38" customFormat="1" ht="12" x14ac:dyDescent="0.2"/>
    <row r="397" s="38" customFormat="1" ht="12" x14ac:dyDescent="0.2"/>
    <row r="398" s="38" customFormat="1" ht="12" x14ac:dyDescent="0.2"/>
    <row r="399" s="38" customFormat="1" ht="12" x14ac:dyDescent="0.2"/>
    <row r="400" s="38" customFormat="1" ht="12" x14ac:dyDescent="0.2"/>
    <row r="401" s="38" customFormat="1" ht="12" x14ac:dyDescent="0.2"/>
    <row r="402" s="38" customFormat="1" ht="12" x14ac:dyDescent="0.2"/>
    <row r="403" s="38" customFormat="1" ht="12" x14ac:dyDescent="0.2"/>
    <row r="404" s="38" customFormat="1" ht="12" x14ac:dyDescent="0.2"/>
    <row r="405" s="38" customFormat="1" ht="12" x14ac:dyDescent="0.2"/>
    <row r="406" s="38" customFormat="1" ht="12" x14ac:dyDescent="0.2"/>
    <row r="407" s="38" customFormat="1" ht="12" x14ac:dyDescent="0.2"/>
    <row r="408" s="38" customFormat="1" ht="12" x14ac:dyDescent="0.2"/>
    <row r="409" s="38" customFormat="1" ht="12" x14ac:dyDescent="0.2"/>
    <row r="410" s="38" customFormat="1" ht="12" x14ac:dyDescent="0.2"/>
    <row r="411" s="38" customFormat="1" ht="12" x14ac:dyDescent="0.2"/>
    <row r="412" s="38" customFormat="1" ht="12" x14ac:dyDescent="0.2"/>
    <row r="413" s="38" customFormat="1" ht="12" x14ac:dyDescent="0.2"/>
    <row r="414" s="38" customFormat="1" ht="12" x14ac:dyDescent="0.2"/>
    <row r="415" s="38" customFormat="1" ht="12" x14ac:dyDescent="0.2"/>
    <row r="416" s="38" customFormat="1" ht="12" x14ac:dyDescent="0.2"/>
    <row r="417" s="38" customFormat="1" ht="12" x14ac:dyDescent="0.2"/>
    <row r="418" s="38" customFormat="1" ht="12" x14ac:dyDescent="0.2"/>
    <row r="419" s="38" customFormat="1" ht="12" x14ac:dyDescent="0.2"/>
    <row r="420" s="38" customFormat="1" ht="12" x14ac:dyDescent="0.2"/>
    <row r="421" s="38" customFormat="1" ht="12" x14ac:dyDescent="0.2"/>
    <row r="422" s="38" customFormat="1" ht="12" x14ac:dyDescent="0.2"/>
    <row r="423" s="38" customFormat="1" ht="12" x14ac:dyDescent="0.2"/>
    <row r="424" s="38" customFormat="1" ht="12" x14ac:dyDescent="0.2"/>
    <row r="425" s="38" customFormat="1" ht="12" x14ac:dyDescent="0.2"/>
    <row r="426" s="38" customFormat="1" ht="12" x14ac:dyDescent="0.2"/>
    <row r="427" s="38" customFormat="1" ht="12" x14ac:dyDescent="0.2"/>
    <row r="428" s="38" customFormat="1" ht="12" x14ac:dyDescent="0.2"/>
    <row r="429" s="38" customFormat="1" ht="12" x14ac:dyDescent="0.2"/>
    <row r="430" s="38" customFormat="1" ht="12" x14ac:dyDescent="0.2"/>
    <row r="431" s="38" customFormat="1" ht="12" x14ac:dyDescent="0.2"/>
    <row r="432" s="38" customFormat="1" ht="12" x14ac:dyDescent="0.2"/>
    <row r="433" s="38" customFormat="1" ht="12" x14ac:dyDescent="0.2"/>
    <row r="434" s="38" customFormat="1" ht="12" x14ac:dyDescent="0.2"/>
    <row r="435" s="38" customFormat="1" ht="12" x14ac:dyDescent="0.2"/>
    <row r="436" s="38" customFormat="1" ht="12" x14ac:dyDescent="0.2"/>
    <row r="437" s="38" customFormat="1" ht="12" x14ac:dyDescent="0.2"/>
    <row r="438" s="38" customFormat="1" ht="12" x14ac:dyDescent="0.2"/>
    <row r="439" s="38" customFormat="1" ht="12" x14ac:dyDescent="0.2"/>
    <row r="440" s="38" customFormat="1" ht="12" x14ac:dyDescent="0.2"/>
    <row r="441" s="38" customFormat="1" ht="12" x14ac:dyDescent="0.2"/>
    <row r="442" s="38" customFormat="1" ht="12" x14ac:dyDescent="0.2"/>
    <row r="443" s="38" customFormat="1" ht="12" x14ac:dyDescent="0.2"/>
    <row r="444" s="38" customFormat="1" ht="12" x14ac:dyDescent="0.2"/>
    <row r="445" s="38" customFormat="1" ht="12" x14ac:dyDescent="0.2"/>
    <row r="446" s="38" customFormat="1" ht="12" x14ac:dyDescent="0.2"/>
    <row r="447" s="38" customFormat="1" ht="12" x14ac:dyDescent="0.2"/>
    <row r="448" s="38" customFormat="1" ht="12" x14ac:dyDescent="0.2"/>
    <row r="449" s="38" customFormat="1" ht="12" x14ac:dyDescent="0.2"/>
    <row r="450" s="38" customFormat="1" ht="12" x14ac:dyDescent="0.2"/>
    <row r="451" s="38" customFormat="1" ht="12" x14ac:dyDescent="0.2"/>
    <row r="452" s="38" customFormat="1" ht="12" x14ac:dyDescent="0.2"/>
    <row r="453" s="38" customFormat="1" ht="12" x14ac:dyDescent="0.2"/>
    <row r="454" s="38" customFormat="1" ht="12" x14ac:dyDescent="0.2"/>
    <row r="455" s="38" customFormat="1" ht="12" x14ac:dyDescent="0.2"/>
    <row r="456" s="38" customFormat="1" ht="12" x14ac:dyDescent="0.2"/>
    <row r="457" s="38" customFormat="1" ht="12" x14ac:dyDescent="0.2"/>
    <row r="458" s="38" customFormat="1" ht="12" x14ac:dyDescent="0.2"/>
    <row r="459" s="38" customFormat="1" ht="12" x14ac:dyDescent="0.2"/>
    <row r="460" s="38" customFormat="1" ht="12" x14ac:dyDescent="0.2"/>
    <row r="461" s="38" customFormat="1" ht="12" x14ac:dyDescent="0.2"/>
    <row r="462" s="38" customFormat="1" ht="12" x14ac:dyDescent="0.2"/>
    <row r="463" s="38" customFormat="1" ht="12" x14ac:dyDescent="0.2"/>
    <row r="464" s="38" customFormat="1" ht="12" x14ac:dyDescent="0.2"/>
    <row r="465" s="38" customFormat="1" ht="12" x14ac:dyDescent="0.2"/>
    <row r="466" s="38" customFormat="1" ht="12" x14ac:dyDescent="0.2"/>
    <row r="467" s="38" customFormat="1" ht="12" x14ac:dyDescent="0.2"/>
    <row r="468" s="38" customFormat="1" ht="12" x14ac:dyDescent="0.2"/>
    <row r="469" s="38" customFormat="1" ht="12" x14ac:dyDescent="0.2"/>
    <row r="470" s="38" customFormat="1" ht="12" x14ac:dyDescent="0.2"/>
    <row r="471" s="38" customFormat="1" ht="12" x14ac:dyDescent="0.2"/>
    <row r="472" s="38" customFormat="1" ht="12" x14ac:dyDescent="0.2"/>
    <row r="473" s="38" customFormat="1" ht="12" x14ac:dyDescent="0.2"/>
    <row r="474" s="38" customFormat="1" ht="12" x14ac:dyDescent="0.2"/>
    <row r="475" s="38" customFormat="1" ht="12" x14ac:dyDescent="0.2"/>
    <row r="476" s="38" customFormat="1" ht="12" x14ac:dyDescent="0.2"/>
    <row r="477" s="38" customFormat="1" ht="12" x14ac:dyDescent="0.2"/>
    <row r="478" s="38" customFormat="1" ht="12" x14ac:dyDescent="0.2"/>
    <row r="479" s="38" customFormat="1" ht="12" x14ac:dyDescent="0.2"/>
    <row r="480" s="38" customFormat="1" ht="12" x14ac:dyDescent="0.2"/>
    <row r="481" s="38" customFormat="1" ht="12" x14ac:dyDescent="0.2"/>
    <row r="482" s="38" customFormat="1" ht="12" x14ac:dyDescent="0.2"/>
    <row r="483" s="38" customFormat="1" ht="12" x14ac:dyDescent="0.2"/>
    <row r="484" s="38" customFormat="1" ht="12" x14ac:dyDescent="0.2"/>
    <row r="485" s="38" customFormat="1" ht="12" x14ac:dyDescent="0.2"/>
    <row r="486" s="38" customFormat="1" ht="12" x14ac:dyDescent="0.2"/>
    <row r="487" s="38" customFormat="1" ht="12" x14ac:dyDescent="0.2"/>
    <row r="488" s="38" customFormat="1" ht="12" x14ac:dyDescent="0.2"/>
    <row r="489" s="38" customFormat="1" ht="12" x14ac:dyDescent="0.2"/>
    <row r="490" s="38" customFormat="1" ht="12" x14ac:dyDescent="0.2"/>
    <row r="491" s="38" customFormat="1" ht="12" x14ac:dyDescent="0.2"/>
    <row r="492" s="38" customFormat="1" ht="12" x14ac:dyDescent="0.2"/>
    <row r="493" s="38" customFormat="1" ht="12" x14ac:dyDescent="0.2"/>
    <row r="494" s="38" customFormat="1" ht="12" x14ac:dyDescent="0.2"/>
    <row r="495" s="38" customFormat="1" ht="12" x14ac:dyDescent="0.2"/>
    <row r="496" s="38" customFormat="1" ht="12" x14ac:dyDescent="0.2"/>
    <row r="497" s="38" customFormat="1" ht="12" x14ac:dyDescent="0.2"/>
    <row r="498" s="38" customFormat="1" ht="12" x14ac:dyDescent="0.2"/>
    <row r="499" s="38" customFormat="1" ht="12" x14ac:dyDescent="0.2"/>
    <row r="500" s="38" customFormat="1" ht="12" x14ac:dyDescent="0.2"/>
    <row r="501" s="38" customFormat="1" ht="12" x14ac:dyDescent="0.2"/>
    <row r="502" s="38" customFormat="1" ht="12" x14ac:dyDescent="0.2"/>
    <row r="503" s="38" customFormat="1" ht="12" x14ac:dyDescent="0.2"/>
    <row r="504" s="38" customFormat="1" ht="12" x14ac:dyDescent="0.2"/>
    <row r="505" s="38" customFormat="1" ht="12" x14ac:dyDescent="0.2"/>
    <row r="506" s="38" customFormat="1" ht="12" x14ac:dyDescent="0.2"/>
    <row r="507" s="38" customFormat="1" ht="12" x14ac:dyDescent="0.2"/>
    <row r="508" s="38" customFormat="1" ht="12" x14ac:dyDescent="0.2"/>
    <row r="509" s="38" customFormat="1" ht="12" x14ac:dyDescent="0.2"/>
    <row r="510" s="38" customFormat="1" ht="12" x14ac:dyDescent="0.2"/>
    <row r="511" s="38" customFormat="1" ht="12" x14ac:dyDescent="0.2"/>
    <row r="512" s="38" customFormat="1" ht="12" x14ac:dyDescent="0.2"/>
    <row r="513" s="38" customFormat="1" ht="12" x14ac:dyDescent="0.2"/>
    <row r="514" s="38" customFormat="1" ht="12" x14ac:dyDescent="0.2"/>
    <row r="515" s="38" customFormat="1" ht="12" x14ac:dyDescent="0.2"/>
    <row r="516" s="38" customFormat="1" ht="12" x14ac:dyDescent="0.2"/>
    <row r="517" s="38" customFormat="1" ht="12" x14ac:dyDescent="0.2"/>
    <row r="518" s="38" customFormat="1" ht="12" x14ac:dyDescent="0.2"/>
    <row r="519" s="38" customFormat="1" ht="12" x14ac:dyDescent="0.2"/>
    <row r="520" s="38" customFormat="1" ht="12" x14ac:dyDescent="0.2"/>
    <row r="521" s="38" customFormat="1" ht="12" x14ac:dyDescent="0.2"/>
    <row r="522" s="38" customFormat="1" ht="12" x14ac:dyDescent="0.2"/>
    <row r="523" s="38" customFormat="1" ht="12" x14ac:dyDescent="0.2"/>
    <row r="524" s="38" customFormat="1" ht="12" x14ac:dyDescent="0.2"/>
    <row r="525" s="38" customFormat="1" ht="12" x14ac:dyDescent="0.2"/>
    <row r="526" s="38" customFormat="1" ht="12" x14ac:dyDescent="0.2"/>
    <row r="527" s="38" customFormat="1" ht="12" x14ac:dyDescent="0.2"/>
    <row r="528" s="38" customFormat="1" ht="12" x14ac:dyDescent="0.2"/>
    <row r="529" s="38" customFormat="1" ht="12" x14ac:dyDescent="0.2"/>
    <row r="530" s="38" customFormat="1" ht="12" x14ac:dyDescent="0.2"/>
    <row r="531" s="38" customFormat="1" ht="12" x14ac:dyDescent="0.2"/>
    <row r="532" s="38" customFormat="1" ht="12" x14ac:dyDescent="0.2"/>
    <row r="533" s="38" customFormat="1" ht="12" x14ac:dyDescent="0.2"/>
    <row r="534" s="38" customFormat="1" ht="12" x14ac:dyDescent="0.2"/>
    <row r="535" s="38" customFormat="1" ht="12" x14ac:dyDescent="0.2"/>
    <row r="536" s="38" customFormat="1" ht="12" x14ac:dyDescent="0.2"/>
    <row r="537" s="38" customFormat="1" ht="12" x14ac:dyDescent="0.2"/>
    <row r="538" s="38" customFormat="1" ht="12" x14ac:dyDescent="0.2"/>
    <row r="539" s="38" customFormat="1" ht="12" x14ac:dyDescent="0.2"/>
    <row r="540" s="38" customFormat="1" ht="12" x14ac:dyDescent="0.2"/>
    <row r="541" s="38" customFormat="1" ht="12" x14ac:dyDescent="0.2"/>
    <row r="542" s="38" customFormat="1" ht="12" x14ac:dyDescent="0.2"/>
    <row r="543" s="38" customFormat="1" ht="12" x14ac:dyDescent="0.2"/>
    <row r="544" s="38" customFormat="1" ht="12" x14ac:dyDescent="0.2"/>
    <row r="545" s="38" customFormat="1" ht="12" x14ac:dyDescent="0.2"/>
    <row r="546" s="38" customFormat="1" ht="12" x14ac:dyDescent="0.2"/>
    <row r="547" s="38" customFormat="1" ht="12" x14ac:dyDescent="0.2"/>
    <row r="548" s="38" customFormat="1" ht="12" x14ac:dyDescent="0.2"/>
    <row r="549" s="38" customFormat="1" ht="12" x14ac:dyDescent="0.2"/>
    <row r="550" s="38" customFormat="1" ht="12" x14ac:dyDescent="0.2"/>
    <row r="551" s="38" customFormat="1" ht="12" x14ac:dyDescent="0.2"/>
    <row r="552" s="38" customFormat="1" ht="12" x14ac:dyDescent="0.2"/>
    <row r="553" s="38" customFormat="1" ht="12" x14ac:dyDescent="0.2"/>
    <row r="554" s="38" customFormat="1" ht="12" x14ac:dyDescent="0.2"/>
    <row r="555" s="38" customFormat="1" ht="12" x14ac:dyDescent="0.2"/>
    <row r="556" s="38" customFormat="1" ht="12" x14ac:dyDescent="0.2"/>
    <row r="557" s="38" customFormat="1" ht="12" x14ac:dyDescent="0.2"/>
    <row r="558" s="38" customFormat="1" ht="12" x14ac:dyDescent="0.2"/>
    <row r="559" s="38" customFormat="1" ht="12" x14ac:dyDescent="0.2"/>
    <row r="560" s="38" customFormat="1" ht="12" x14ac:dyDescent="0.2"/>
    <row r="561" s="38" customFormat="1" ht="12" x14ac:dyDescent="0.2"/>
    <row r="562" s="38" customFormat="1" ht="12" x14ac:dyDescent="0.2"/>
    <row r="563" s="38" customFormat="1" ht="12" x14ac:dyDescent="0.2"/>
    <row r="564" s="38" customFormat="1" ht="12" x14ac:dyDescent="0.2"/>
    <row r="565" s="38" customFormat="1" ht="12" x14ac:dyDescent="0.2"/>
    <row r="566" s="38" customFormat="1" ht="12" x14ac:dyDescent="0.2"/>
    <row r="567" s="38" customFormat="1" ht="12" x14ac:dyDescent="0.2"/>
    <row r="568" s="38" customFormat="1" ht="12" x14ac:dyDescent="0.2"/>
    <row r="569" s="38" customFormat="1" ht="12" x14ac:dyDescent="0.2"/>
    <row r="570" s="38" customFormat="1" ht="12" x14ac:dyDescent="0.2"/>
    <row r="571" s="38" customFormat="1" ht="12" x14ac:dyDescent="0.2"/>
    <row r="572" s="38" customFormat="1" ht="12" x14ac:dyDescent="0.2"/>
    <row r="573" s="38" customFormat="1" ht="12" x14ac:dyDescent="0.2"/>
    <row r="574" s="38" customFormat="1" ht="12" x14ac:dyDescent="0.2"/>
    <row r="575" s="38" customFormat="1" ht="12" x14ac:dyDescent="0.2"/>
    <row r="576" s="38" customFormat="1" ht="12" x14ac:dyDescent="0.2"/>
    <row r="577" s="38" customFormat="1" ht="12" x14ac:dyDescent="0.2"/>
    <row r="578" s="38" customFormat="1" ht="12" x14ac:dyDescent="0.2"/>
    <row r="579" s="38" customFormat="1" ht="12" x14ac:dyDescent="0.2"/>
    <row r="580" s="38" customFormat="1" ht="12" x14ac:dyDescent="0.2"/>
    <row r="581" s="38" customFormat="1" ht="12" x14ac:dyDescent="0.2"/>
    <row r="582" s="38" customFormat="1" ht="12" x14ac:dyDescent="0.2"/>
    <row r="583" s="38" customFormat="1" ht="12" x14ac:dyDescent="0.2"/>
    <row r="584" s="38" customFormat="1" ht="12" x14ac:dyDescent="0.2"/>
    <row r="585" s="38" customFormat="1" ht="12" x14ac:dyDescent="0.2"/>
    <row r="586" s="38" customFormat="1" ht="12" x14ac:dyDescent="0.2"/>
    <row r="587" s="38" customFormat="1" ht="12" x14ac:dyDescent="0.2"/>
    <row r="588" s="38" customFormat="1" ht="12" x14ac:dyDescent="0.2"/>
    <row r="589" s="38" customFormat="1" ht="12" x14ac:dyDescent="0.2"/>
    <row r="590" s="38" customFormat="1" ht="12" x14ac:dyDescent="0.2"/>
    <row r="591" s="38" customFormat="1" ht="12" x14ac:dyDescent="0.2"/>
    <row r="592" s="38" customFormat="1" ht="12" x14ac:dyDescent="0.2"/>
    <row r="593" s="38" customFormat="1" ht="12" x14ac:dyDescent="0.2"/>
    <row r="594" s="38" customFormat="1" ht="12" x14ac:dyDescent="0.2"/>
    <row r="595" s="38" customFormat="1" ht="12" x14ac:dyDescent="0.2"/>
    <row r="596" s="38" customFormat="1" ht="12" x14ac:dyDescent="0.2"/>
    <row r="597" s="38" customFormat="1" ht="12" x14ac:dyDescent="0.2"/>
    <row r="598" s="38" customFormat="1" ht="12" x14ac:dyDescent="0.2"/>
    <row r="599" s="38" customFormat="1" ht="12" x14ac:dyDescent="0.2"/>
    <row r="600" s="38" customFormat="1" ht="12" x14ac:dyDescent="0.2"/>
    <row r="601" s="38" customFormat="1" ht="12" x14ac:dyDescent="0.2"/>
    <row r="602" s="38" customFormat="1" ht="12" x14ac:dyDescent="0.2"/>
    <row r="603" s="38" customFormat="1" ht="12" x14ac:dyDescent="0.2"/>
    <row r="604" s="38" customFormat="1" ht="12" x14ac:dyDescent="0.2"/>
    <row r="605" s="38" customFormat="1" ht="12" x14ac:dyDescent="0.2"/>
    <row r="606" s="38" customFormat="1" ht="12" x14ac:dyDescent="0.2"/>
    <row r="607" s="38" customFormat="1" ht="12" x14ac:dyDescent="0.2"/>
    <row r="608" s="38" customFormat="1" ht="12" x14ac:dyDescent="0.2"/>
    <row r="609" s="38" customFormat="1" ht="12" x14ac:dyDescent="0.2"/>
    <row r="610" s="38" customFormat="1" ht="12" x14ac:dyDescent="0.2"/>
    <row r="611" s="38" customFormat="1" ht="12" x14ac:dyDescent="0.2"/>
    <row r="612" s="38" customFormat="1" ht="12" x14ac:dyDescent="0.2"/>
    <row r="613" s="38" customFormat="1" ht="12" x14ac:dyDescent="0.2"/>
    <row r="614" s="38" customFormat="1" ht="12" x14ac:dyDescent="0.2"/>
    <row r="615" s="38" customFormat="1" ht="12" x14ac:dyDescent="0.2"/>
    <row r="616" s="38" customFormat="1" ht="12" x14ac:dyDescent="0.2"/>
    <row r="617" s="38" customFormat="1" ht="12" x14ac:dyDescent="0.2"/>
    <row r="618" s="38" customFormat="1" ht="12" x14ac:dyDescent="0.2"/>
    <row r="619" s="38" customFormat="1" ht="12" x14ac:dyDescent="0.2"/>
    <row r="620" s="38" customFormat="1" ht="12" x14ac:dyDescent="0.2"/>
    <row r="621" s="38" customFormat="1" ht="12" x14ac:dyDescent="0.2"/>
    <row r="622" s="38" customFormat="1" ht="12" x14ac:dyDescent="0.2"/>
    <row r="623" s="38" customFormat="1" ht="12" x14ac:dyDescent="0.2"/>
    <row r="624" s="38" customFormat="1" ht="12" x14ac:dyDescent="0.2"/>
    <row r="625" s="38" customFormat="1" ht="12" x14ac:dyDescent="0.2"/>
    <row r="626" s="38" customFormat="1" ht="12" x14ac:dyDescent="0.2"/>
    <row r="627" s="38" customFormat="1" ht="12" x14ac:dyDescent="0.2"/>
    <row r="628" s="38" customFormat="1" ht="12" x14ac:dyDescent="0.2"/>
    <row r="629" s="38" customFormat="1" ht="12" x14ac:dyDescent="0.2"/>
    <row r="630" s="38" customFormat="1" ht="12" x14ac:dyDescent="0.2"/>
    <row r="631" s="38" customFormat="1" ht="12" x14ac:dyDescent="0.2"/>
    <row r="632" s="38" customFormat="1" ht="12" x14ac:dyDescent="0.2"/>
    <row r="633" s="38" customFormat="1" ht="12" x14ac:dyDescent="0.2"/>
    <row r="634" s="38" customFormat="1" ht="12" x14ac:dyDescent="0.2"/>
    <row r="635" s="38" customFormat="1" ht="12" x14ac:dyDescent="0.2"/>
    <row r="636" s="38" customFormat="1" ht="12" x14ac:dyDescent="0.2"/>
    <row r="637" s="38" customFormat="1" ht="12" x14ac:dyDescent="0.2"/>
    <row r="638" s="38" customFormat="1" ht="12" x14ac:dyDescent="0.2"/>
    <row r="639" s="38" customFormat="1" ht="12" x14ac:dyDescent="0.2"/>
    <row r="640" s="38" customFormat="1" ht="12" x14ac:dyDescent="0.2"/>
    <row r="641" s="38" customFormat="1" ht="12" x14ac:dyDescent="0.2"/>
    <row r="642" s="38" customFormat="1" ht="12" x14ac:dyDescent="0.2"/>
    <row r="643" s="38" customFormat="1" ht="12" x14ac:dyDescent="0.2"/>
    <row r="644" s="38" customFormat="1" ht="12" x14ac:dyDescent="0.2"/>
    <row r="645" s="38" customFormat="1" ht="12" x14ac:dyDescent="0.2"/>
    <row r="646" s="38" customFormat="1" ht="12" x14ac:dyDescent="0.2"/>
    <row r="647" s="38" customFormat="1" ht="12" x14ac:dyDescent="0.2"/>
    <row r="648" s="38" customFormat="1" ht="12" x14ac:dyDescent="0.2"/>
    <row r="649" s="38" customFormat="1" ht="12" x14ac:dyDescent="0.2"/>
    <row r="650" s="38" customFormat="1" ht="12" x14ac:dyDescent="0.2"/>
    <row r="651" s="38" customFormat="1" ht="12" x14ac:dyDescent="0.2"/>
    <row r="652" s="38" customFormat="1" ht="12" x14ac:dyDescent="0.2"/>
    <row r="653" s="38" customFormat="1" ht="12" x14ac:dyDescent="0.2"/>
    <row r="654" s="38" customFormat="1" ht="12" x14ac:dyDescent="0.2"/>
    <row r="655" s="38" customFormat="1" ht="12" x14ac:dyDescent="0.2"/>
    <row r="656" s="38" customFormat="1" ht="12" x14ac:dyDescent="0.2"/>
    <row r="657" s="38" customFormat="1" ht="12" x14ac:dyDescent="0.2"/>
    <row r="658" s="38" customFormat="1" ht="12" x14ac:dyDescent="0.2"/>
    <row r="659" s="38" customFormat="1" ht="12" x14ac:dyDescent="0.2"/>
    <row r="660" s="38" customFormat="1" ht="12" x14ac:dyDescent="0.2"/>
    <row r="661" s="38" customFormat="1" ht="12" x14ac:dyDescent="0.2"/>
    <row r="662" s="38" customFormat="1" ht="12" x14ac:dyDescent="0.2"/>
    <row r="663" s="38" customFormat="1" ht="12" x14ac:dyDescent="0.2"/>
    <row r="664" s="38" customFormat="1" ht="12" x14ac:dyDescent="0.2"/>
    <row r="665" s="38" customFormat="1" ht="12" x14ac:dyDescent="0.2"/>
    <row r="666" s="38" customFormat="1" ht="12" x14ac:dyDescent="0.2"/>
    <row r="667" s="38" customFormat="1" ht="12" x14ac:dyDescent="0.2"/>
    <row r="668" s="38" customFormat="1" ht="12" x14ac:dyDescent="0.2"/>
    <row r="669" s="38" customFormat="1" ht="12" x14ac:dyDescent="0.2"/>
    <row r="670" s="38" customFormat="1" ht="12" x14ac:dyDescent="0.2"/>
    <row r="671" s="38" customFormat="1" ht="12" x14ac:dyDescent="0.2"/>
    <row r="672" s="38" customFormat="1" ht="12" x14ac:dyDescent="0.2"/>
    <row r="673" s="38" customFormat="1" ht="12" x14ac:dyDescent="0.2"/>
    <row r="674" s="38" customFormat="1" ht="12" x14ac:dyDescent="0.2"/>
    <row r="675" s="38" customFormat="1" ht="12" x14ac:dyDescent="0.2"/>
    <row r="676" s="38" customFormat="1" ht="12" x14ac:dyDescent="0.2"/>
    <row r="677" s="38" customFormat="1" ht="12" x14ac:dyDescent="0.2"/>
    <row r="678" s="38" customFormat="1" ht="12" x14ac:dyDescent="0.2"/>
    <row r="679" s="38" customFormat="1" ht="12" x14ac:dyDescent="0.2"/>
    <row r="680" s="38" customFormat="1" ht="12" x14ac:dyDescent="0.2"/>
    <row r="681" s="38" customFormat="1" ht="12" x14ac:dyDescent="0.2"/>
    <row r="682" s="38" customFormat="1" ht="12" x14ac:dyDescent="0.2"/>
    <row r="683" s="38" customFormat="1" ht="12" x14ac:dyDescent="0.2"/>
    <row r="684" s="38" customFormat="1" ht="12" x14ac:dyDescent="0.2"/>
    <row r="685" s="38" customFormat="1" ht="12" x14ac:dyDescent="0.2"/>
    <row r="686" s="38" customFormat="1" ht="12" x14ac:dyDescent="0.2"/>
    <row r="687" s="38" customFormat="1" ht="12" x14ac:dyDescent="0.2"/>
    <row r="688" s="38" customFormat="1" ht="12" x14ac:dyDescent="0.2"/>
    <row r="689" s="38" customFormat="1" ht="12" x14ac:dyDescent="0.2"/>
    <row r="690" s="38" customFormat="1" ht="12" x14ac:dyDescent="0.2"/>
    <row r="691" s="38" customFormat="1" ht="12" x14ac:dyDescent="0.2"/>
    <row r="692" s="38" customFormat="1" ht="12" x14ac:dyDescent="0.2"/>
    <row r="693" s="38" customFormat="1" ht="12" x14ac:dyDescent="0.2"/>
    <row r="694" s="38" customFormat="1" ht="12" x14ac:dyDescent="0.2"/>
    <row r="695" s="38" customFormat="1" ht="12" x14ac:dyDescent="0.2"/>
    <row r="696" s="38" customFormat="1" ht="12" x14ac:dyDescent="0.2"/>
    <row r="697" s="38" customFormat="1" ht="12" x14ac:dyDescent="0.2"/>
    <row r="698" s="38" customFormat="1" ht="12" x14ac:dyDescent="0.2"/>
    <row r="699" s="38" customFormat="1" ht="12" x14ac:dyDescent="0.2"/>
    <row r="700" s="38" customFormat="1" ht="12" x14ac:dyDescent="0.2"/>
    <row r="701" s="38" customFormat="1" ht="12" x14ac:dyDescent="0.2"/>
    <row r="702" s="38" customFormat="1" ht="12" x14ac:dyDescent="0.2"/>
    <row r="703" s="38" customFormat="1" ht="12" x14ac:dyDescent="0.2"/>
    <row r="704" s="38" customFormat="1" ht="12" x14ac:dyDescent="0.2"/>
    <row r="705" s="38" customFormat="1" ht="12" x14ac:dyDescent="0.2"/>
    <row r="706" s="38" customFormat="1" ht="12" x14ac:dyDescent="0.2"/>
    <row r="707" s="38" customFormat="1" ht="12" x14ac:dyDescent="0.2"/>
    <row r="708" s="38" customFormat="1" ht="12" x14ac:dyDescent="0.2"/>
    <row r="709" s="38" customFormat="1" ht="12" x14ac:dyDescent="0.2"/>
    <row r="710" s="38" customFormat="1" ht="12" x14ac:dyDescent="0.2"/>
    <row r="711" s="38" customFormat="1" ht="12" x14ac:dyDescent="0.2"/>
    <row r="712" s="38" customFormat="1" ht="12" x14ac:dyDescent="0.2"/>
    <row r="713" s="38" customFormat="1" ht="12" x14ac:dyDescent="0.2"/>
    <row r="714" s="38" customFormat="1" ht="12" x14ac:dyDescent="0.2"/>
    <row r="715" s="38" customFormat="1" ht="12" x14ac:dyDescent="0.2"/>
    <row r="716" s="38" customFormat="1" ht="12" x14ac:dyDescent="0.2"/>
    <row r="717" s="38" customFormat="1" ht="12" x14ac:dyDescent="0.2"/>
    <row r="718" s="38" customFormat="1" ht="12" x14ac:dyDescent="0.2"/>
    <row r="719" s="38" customFormat="1" ht="12" x14ac:dyDescent="0.2"/>
    <row r="720" s="38" customFormat="1" ht="12" x14ac:dyDescent="0.2"/>
    <row r="721" s="38" customFormat="1" ht="12" x14ac:dyDescent="0.2"/>
    <row r="722" s="38" customFormat="1" ht="12" x14ac:dyDescent="0.2"/>
    <row r="723" s="38" customFormat="1" ht="12" x14ac:dyDescent="0.2"/>
    <row r="724" s="38" customFormat="1" ht="12" x14ac:dyDescent="0.2"/>
    <row r="725" s="38" customFormat="1" ht="12" x14ac:dyDescent="0.2"/>
    <row r="726" s="38" customFormat="1" ht="12" x14ac:dyDescent="0.2"/>
    <row r="727" s="38" customFormat="1" ht="12" x14ac:dyDescent="0.2"/>
    <row r="728" s="38" customFormat="1" ht="12" x14ac:dyDescent="0.2"/>
    <row r="729" s="38" customFormat="1" ht="12" x14ac:dyDescent="0.2"/>
    <row r="730" s="38" customFormat="1" ht="12" x14ac:dyDescent="0.2"/>
    <row r="731" s="38" customFormat="1" ht="12" x14ac:dyDescent="0.2"/>
    <row r="732" s="38" customFormat="1" ht="12" x14ac:dyDescent="0.2"/>
    <row r="733" s="38" customFormat="1" ht="12" x14ac:dyDescent="0.2"/>
    <row r="734" s="38" customFormat="1" ht="12" x14ac:dyDescent="0.2"/>
    <row r="735" s="38" customFormat="1" ht="12" x14ac:dyDescent="0.2"/>
    <row r="736" s="38" customFormat="1" ht="12" x14ac:dyDescent="0.2"/>
    <row r="737" s="38" customFormat="1" ht="12" x14ac:dyDescent="0.2"/>
    <row r="738" s="38" customFormat="1" ht="12" x14ac:dyDescent="0.2"/>
    <row r="739" s="38" customFormat="1" ht="12" x14ac:dyDescent="0.2"/>
    <row r="740" s="38" customFormat="1" ht="12" x14ac:dyDescent="0.2"/>
    <row r="741" s="38" customFormat="1" ht="12" x14ac:dyDescent="0.2"/>
    <row r="742" s="38" customFormat="1" ht="12" x14ac:dyDescent="0.2"/>
    <row r="743" s="38" customFormat="1" ht="12" x14ac:dyDescent="0.2"/>
    <row r="744" s="38" customFormat="1" ht="12" x14ac:dyDescent="0.2"/>
    <row r="745" s="38" customFormat="1" ht="12" x14ac:dyDescent="0.2"/>
    <row r="746" s="38" customFormat="1" ht="12" x14ac:dyDescent="0.2"/>
    <row r="747" s="38" customFormat="1" ht="12" x14ac:dyDescent="0.2"/>
    <row r="748" s="38" customFormat="1" ht="12" x14ac:dyDescent="0.2"/>
    <row r="749" s="38" customFormat="1" ht="12" x14ac:dyDescent="0.2"/>
    <row r="750" s="38" customFormat="1" ht="12" x14ac:dyDescent="0.2"/>
    <row r="751" s="38" customFormat="1" ht="12" x14ac:dyDescent="0.2"/>
    <row r="752" s="38" customFormat="1" ht="12" x14ac:dyDescent="0.2"/>
    <row r="753" s="38" customFormat="1" ht="12" x14ac:dyDescent="0.2"/>
    <row r="754" s="38" customFormat="1" ht="12" x14ac:dyDescent="0.2"/>
    <row r="755" s="38" customFormat="1" ht="12" x14ac:dyDescent="0.2"/>
    <row r="756" s="38" customFormat="1" ht="12" x14ac:dyDescent="0.2"/>
    <row r="757" s="38" customFormat="1" ht="12" x14ac:dyDescent="0.2"/>
    <row r="758" s="38" customFormat="1" ht="12" x14ac:dyDescent="0.2"/>
    <row r="759" s="38" customFormat="1" ht="12" x14ac:dyDescent="0.2"/>
    <row r="760" s="38" customFormat="1" ht="12" x14ac:dyDescent="0.2"/>
    <row r="761" s="38" customFormat="1" ht="12" x14ac:dyDescent="0.2"/>
    <row r="762" s="38" customFormat="1" ht="12" x14ac:dyDescent="0.2"/>
    <row r="763" s="38" customFormat="1" ht="12" x14ac:dyDescent="0.2"/>
    <row r="764" s="38" customFormat="1" ht="12" x14ac:dyDescent="0.2"/>
    <row r="765" s="38" customFormat="1" ht="12" x14ac:dyDescent="0.2"/>
    <row r="766" s="38" customFormat="1" ht="12" x14ac:dyDescent="0.2"/>
    <row r="767" s="38" customFormat="1" ht="12" x14ac:dyDescent="0.2"/>
    <row r="768" s="38" customFormat="1" ht="12" x14ac:dyDescent="0.2"/>
    <row r="769" s="38" customFormat="1" ht="12" x14ac:dyDescent="0.2"/>
    <row r="770" s="38" customFormat="1" ht="12" x14ac:dyDescent="0.2"/>
    <row r="771" s="38" customFormat="1" ht="12" x14ac:dyDescent="0.2"/>
    <row r="772" s="38" customFormat="1" ht="12" x14ac:dyDescent="0.2"/>
    <row r="773" s="38" customFormat="1" ht="12" x14ac:dyDescent="0.2"/>
    <row r="774" s="38" customFormat="1" ht="12" x14ac:dyDescent="0.2"/>
    <row r="775" s="38" customFormat="1" ht="12" x14ac:dyDescent="0.2"/>
    <row r="776" s="38" customFormat="1" ht="12" x14ac:dyDescent="0.2"/>
    <row r="777" s="38" customFormat="1" ht="12" x14ac:dyDescent="0.2"/>
    <row r="778" s="38" customFormat="1" ht="12" x14ac:dyDescent="0.2"/>
    <row r="779" s="38" customFormat="1" ht="12" x14ac:dyDescent="0.2"/>
    <row r="780" s="38" customFormat="1" ht="12" x14ac:dyDescent="0.2"/>
    <row r="781" s="38" customFormat="1" ht="12" x14ac:dyDescent="0.2"/>
    <row r="782" s="38" customFormat="1" ht="12" x14ac:dyDescent="0.2"/>
    <row r="783" s="38" customFormat="1" ht="12" x14ac:dyDescent="0.2"/>
    <row r="784" s="38" customFormat="1" ht="12" x14ac:dyDescent="0.2"/>
    <row r="785" s="38" customFormat="1" ht="12" x14ac:dyDescent="0.2"/>
    <row r="786" s="38" customFormat="1" ht="12" x14ac:dyDescent="0.2"/>
    <row r="787" s="38" customFormat="1" ht="12" x14ac:dyDescent="0.2"/>
    <row r="788" s="38" customFormat="1" ht="12" x14ac:dyDescent="0.2"/>
    <row r="789" s="38" customFormat="1" ht="12" x14ac:dyDescent="0.2"/>
    <row r="790" s="38" customFormat="1" ht="12" x14ac:dyDescent="0.2"/>
    <row r="791" s="38" customFormat="1" ht="12" x14ac:dyDescent="0.2"/>
    <row r="792" s="38" customFormat="1" ht="12" x14ac:dyDescent="0.2"/>
    <row r="793" s="38" customFormat="1" ht="12" x14ac:dyDescent="0.2"/>
    <row r="794" s="38" customFormat="1" ht="12" x14ac:dyDescent="0.2"/>
    <row r="795" s="38" customFormat="1" ht="12" x14ac:dyDescent="0.2"/>
    <row r="796" s="38" customFormat="1" ht="12" x14ac:dyDescent="0.2"/>
    <row r="797" s="38" customFormat="1" ht="12" x14ac:dyDescent="0.2"/>
    <row r="798" s="38" customFormat="1" ht="12" x14ac:dyDescent="0.2"/>
    <row r="799" s="38" customFormat="1" ht="12" x14ac:dyDescent="0.2"/>
    <row r="800" s="38" customFormat="1" ht="12" x14ac:dyDescent="0.2"/>
    <row r="801" s="38" customFormat="1" ht="12" x14ac:dyDescent="0.2"/>
    <row r="802" s="38" customFormat="1" ht="12" x14ac:dyDescent="0.2"/>
    <row r="803" s="38" customFormat="1" ht="12" x14ac:dyDescent="0.2"/>
    <row r="804" s="38" customFormat="1" ht="12" x14ac:dyDescent="0.2"/>
    <row r="805" s="38" customFormat="1" ht="12" x14ac:dyDescent="0.2"/>
    <row r="806" s="38" customFormat="1" ht="12" x14ac:dyDescent="0.2"/>
    <row r="807" s="38" customFormat="1" ht="12" x14ac:dyDescent="0.2"/>
    <row r="808" s="38" customFormat="1" ht="12" x14ac:dyDescent="0.2"/>
    <row r="809" s="38" customFormat="1" ht="12" x14ac:dyDescent="0.2"/>
    <row r="810" s="38" customFormat="1" ht="12" x14ac:dyDescent="0.2"/>
    <row r="811" s="38" customFormat="1" ht="12" x14ac:dyDescent="0.2"/>
    <row r="812" s="38" customFormat="1" ht="12" x14ac:dyDescent="0.2"/>
    <row r="813" s="38" customFormat="1" ht="12" x14ac:dyDescent="0.2"/>
    <row r="814" s="38" customFormat="1" ht="12" x14ac:dyDescent="0.2"/>
    <row r="815" s="38" customFormat="1" ht="12" x14ac:dyDescent="0.2"/>
    <row r="816" s="38" customFormat="1" ht="12" x14ac:dyDescent="0.2"/>
    <row r="817" s="38" customFormat="1" ht="12" x14ac:dyDescent="0.2"/>
    <row r="818" s="38" customFormat="1" ht="12" x14ac:dyDescent="0.2"/>
    <row r="819" s="38" customFormat="1" ht="12" x14ac:dyDescent="0.2"/>
    <row r="820" s="38" customFormat="1" ht="12" x14ac:dyDescent="0.2"/>
    <row r="821" s="38" customFormat="1" ht="12" x14ac:dyDescent="0.2"/>
    <row r="822" s="38" customFormat="1" ht="12" x14ac:dyDescent="0.2"/>
    <row r="823" s="38" customFormat="1" ht="12" x14ac:dyDescent="0.2"/>
    <row r="824" s="38" customFormat="1" ht="12" x14ac:dyDescent="0.2"/>
    <row r="825" s="38" customFormat="1" ht="12" x14ac:dyDescent="0.2"/>
    <row r="826" s="38" customFormat="1" ht="12" x14ac:dyDescent="0.2"/>
    <row r="827" s="38" customFormat="1" ht="12" x14ac:dyDescent="0.2"/>
    <row r="828" s="38" customFormat="1" ht="12" x14ac:dyDescent="0.2"/>
    <row r="829" s="38" customFormat="1" ht="12" x14ac:dyDescent="0.2"/>
    <row r="830" s="38" customFormat="1" ht="12" x14ac:dyDescent="0.2"/>
    <row r="831" s="38" customFormat="1" ht="12" x14ac:dyDescent="0.2"/>
    <row r="832" s="38" customFormat="1" ht="12" x14ac:dyDescent="0.2"/>
    <row r="833" s="38" customFormat="1" ht="12" x14ac:dyDescent="0.2"/>
    <row r="834" s="38" customFormat="1" ht="12" x14ac:dyDescent="0.2"/>
    <row r="835" s="38" customFormat="1" ht="12" x14ac:dyDescent="0.2"/>
    <row r="836" s="38" customFormat="1" ht="12" x14ac:dyDescent="0.2"/>
    <row r="837" s="38" customFormat="1" ht="12" x14ac:dyDescent="0.2"/>
    <row r="838" s="38" customFormat="1" ht="12" x14ac:dyDescent="0.2"/>
    <row r="839" s="38" customFormat="1" ht="12" x14ac:dyDescent="0.2"/>
    <row r="840" s="38" customFormat="1" ht="12" x14ac:dyDescent="0.2"/>
    <row r="841" s="38" customFormat="1" ht="12" x14ac:dyDescent="0.2"/>
    <row r="842" s="38" customFormat="1" ht="12" x14ac:dyDescent="0.2"/>
    <row r="843" s="38" customFormat="1" ht="12" x14ac:dyDescent="0.2"/>
    <row r="844" s="38" customFormat="1" ht="12" x14ac:dyDescent="0.2"/>
    <row r="845" s="38" customFormat="1" ht="12" x14ac:dyDescent="0.2"/>
    <row r="846" s="38" customFormat="1" ht="12" x14ac:dyDescent="0.2"/>
    <row r="847" s="38" customFormat="1" ht="12" x14ac:dyDescent="0.2"/>
    <row r="848" s="38" customFormat="1" ht="12" x14ac:dyDescent="0.2"/>
    <row r="849" s="38" customFormat="1" ht="12" x14ac:dyDescent="0.2"/>
    <row r="850" s="38" customFormat="1" ht="12" x14ac:dyDescent="0.2"/>
    <row r="851" s="38" customFormat="1" ht="12" x14ac:dyDescent="0.2"/>
    <row r="852" s="38" customFormat="1" ht="12" x14ac:dyDescent="0.2"/>
    <row r="853" s="38" customFormat="1" ht="12" x14ac:dyDescent="0.2"/>
    <row r="854" s="38" customFormat="1" ht="12" x14ac:dyDescent="0.2"/>
    <row r="855" s="38" customFormat="1" ht="12" x14ac:dyDescent="0.2"/>
    <row r="856" s="38" customFormat="1" ht="12" x14ac:dyDescent="0.2"/>
    <row r="857" s="38" customFormat="1" ht="12" x14ac:dyDescent="0.2"/>
    <row r="858" s="38" customFormat="1" ht="12" x14ac:dyDescent="0.2"/>
    <row r="859" s="38" customFormat="1" ht="12" x14ac:dyDescent="0.2"/>
    <row r="860" s="38" customFormat="1" ht="12" x14ac:dyDescent="0.2"/>
    <row r="861" s="38" customFormat="1" ht="12" x14ac:dyDescent="0.2"/>
    <row r="862" s="38" customFormat="1" ht="12" x14ac:dyDescent="0.2"/>
    <row r="863" s="38" customFormat="1" ht="12" x14ac:dyDescent="0.2"/>
    <row r="864" s="38" customFormat="1" ht="12" x14ac:dyDescent="0.2"/>
    <row r="865" s="38" customFormat="1" ht="12" x14ac:dyDescent="0.2"/>
    <row r="866" s="38" customFormat="1" ht="12" x14ac:dyDescent="0.2"/>
    <row r="867" s="38" customFormat="1" ht="12" x14ac:dyDescent="0.2"/>
    <row r="868" s="38" customFormat="1" ht="12" x14ac:dyDescent="0.2"/>
    <row r="869" s="38" customFormat="1" ht="12" x14ac:dyDescent="0.2"/>
    <row r="870" s="38" customFormat="1" ht="12" x14ac:dyDescent="0.2"/>
    <row r="871" s="38" customFormat="1" ht="12" x14ac:dyDescent="0.2"/>
    <row r="872" s="38" customFormat="1" ht="12" x14ac:dyDescent="0.2"/>
    <row r="873" s="38" customFormat="1" ht="12" x14ac:dyDescent="0.2"/>
    <row r="874" s="38" customFormat="1" ht="12" x14ac:dyDescent="0.2"/>
    <row r="875" s="38" customFormat="1" ht="12" x14ac:dyDescent="0.2"/>
    <row r="876" s="38" customFormat="1" ht="12" x14ac:dyDescent="0.2"/>
    <row r="877" s="38" customFormat="1" ht="12" x14ac:dyDescent="0.2"/>
    <row r="878" s="38" customFormat="1" ht="12" x14ac:dyDescent="0.2"/>
    <row r="879" s="38" customFormat="1" ht="12" x14ac:dyDescent="0.2"/>
    <row r="880" s="38" customFormat="1" ht="12" x14ac:dyDescent="0.2"/>
    <row r="881" s="38" customFormat="1" ht="12" x14ac:dyDescent="0.2"/>
    <row r="882" s="38" customFormat="1" ht="12" x14ac:dyDescent="0.2"/>
    <row r="883" s="38" customFormat="1" ht="12" x14ac:dyDescent="0.2"/>
    <row r="884" s="38" customFormat="1" ht="12" x14ac:dyDescent="0.2"/>
    <row r="885" s="38" customFormat="1" ht="12" x14ac:dyDescent="0.2"/>
    <row r="886" s="38" customFormat="1" ht="12" x14ac:dyDescent="0.2"/>
    <row r="887" s="38" customFormat="1" ht="12" x14ac:dyDescent="0.2"/>
    <row r="888" s="38" customFormat="1" ht="12" x14ac:dyDescent="0.2"/>
    <row r="889" s="38" customFormat="1" ht="12" x14ac:dyDescent="0.2"/>
    <row r="890" s="38" customFormat="1" ht="12" x14ac:dyDescent="0.2"/>
    <row r="891" s="38" customFormat="1" ht="12" x14ac:dyDescent="0.2"/>
    <row r="892" s="38" customFormat="1" ht="12" x14ac:dyDescent="0.2"/>
    <row r="893" s="38" customFormat="1" ht="12" x14ac:dyDescent="0.2"/>
    <row r="894" s="38" customFormat="1" ht="12" x14ac:dyDescent="0.2"/>
    <row r="895" s="38" customFormat="1" ht="12" x14ac:dyDescent="0.2"/>
    <row r="896" s="38" customFormat="1" ht="12" x14ac:dyDescent="0.2"/>
    <row r="897" s="38" customFormat="1" ht="12" x14ac:dyDescent="0.2"/>
    <row r="898" s="38" customFormat="1" ht="12" x14ac:dyDescent="0.2"/>
    <row r="899" s="38" customFormat="1" ht="12" x14ac:dyDescent="0.2"/>
    <row r="900" s="38" customFormat="1" ht="12" x14ac:dyDescent="0.2"/>
    <row r="901" s="38" customFormat="1" ht="12" x14ac:dyDescent="0.2"/>
    <row r="902" s="38" customFormat="1" ht="12" x14ac:dyDescent="0.2"/>
    <row r="903" s="38" customFormat="1" ht="12" x14ac:dyDescent="0.2"/>
    <row r="904" s="38" customFormat="1" ht="12" x14ac:dyDescent="0.2"/>
    <row r="905" s="38" customFormat="1" ht="12" x14ac:dyDescent="0.2"/>
    <row r="906" s="38" customFormat="1" ht="12" x14ac:dyDescent="0.2"/>
    <row r="907" s="38" customFormat="1" ht="12" x14ac:dyDescent="0.2"/>
    <row r="908" s="38" customFormat="1" ht="12" x14ac:dyDescent="0.2"/>
    <row r="909" s="38" customFormat="1" ht="12" x14ac:dyDescent="0.2"/>
    <row r="910" s="38" customFormat="1" ht="12" x14ac:dyDescent="0.2"/>
    <row r="911" s="38" customFormat="1" ht="12" x14ac:dyDescent="0.2"/>
    <row r="912" s="38" customFormat="1" ht="12" x14ac:dyDescent="0.2"/>
    <row r="913" s="38" customFormat="1" ht="12" x14ac:dyDescent="0.2"/>
    <row r="914" s="38" customFormat="1" ht="12" x14ac:dyDescent="0.2"/>
    <row r="915" s="38" customFormat="1" ht="12" x14ac:dyDescent="0.2"/>
    <row r="916" s="38" customFormat="1" ht="12" x14ac:dyDescent="0.2"/>
    <row r="917" s="38" customFormat="1" ht="12" x14ac:dyDescent="0.2"/>
    <row r="918" s="38" customFormat="1" ht="12" x14ac:dyDescent="0.2"/>
    <row r="919" s="38" customFormat="1" ht="12" x14ac:dyDescent="0.2"/>
    <row r="920" s="38" customFormat="1" ht="12" x14ac:dyDescent="0.2"/>
    <row r="921" s="38" customFormat="1" ht="12" x14ac:dyDescent="0.2"/>
    <row r="922" s="38" customFormat="1" ht="12" x14ac:dyDescent="0.2"/>
    <row r="923" s="38" customFormat="1" ht="12" x14ac:dyDescent="0.2"/>
    <row r="924" s="38" customFormat="1" ht="12" x14ac:dyDescent="0.2"/>
    <row r="925" s="38" customFormat="1" ht="12" x14ac:dyDescent="0.2"/>
    <row r="926" s="38" customFormat="1" ht="12" x14ac:dyDescent="0.2"/>
    <row r="927" s="38" customFormat="1" ht="12" x14ac:dyDescent="0.2"/>
    <row r="928" s="38" customFormat="1" ht="12" x14ac:dyDescent="0.2"/>
    <row r="929" s="38" customFormat="1" ht="12" x14ac:dyDescent="0.2"/>
    <row r="930" s="38" customFormat="1" ht="12" x14ac:dyDescent="0.2"/>
    <row r="931" s="38" customFormat="1" ht="12" x14ac:dyDescent="0.2"/>
    <row r="932" s="38" customFormat="1" ht="12" x14ac:dyDescent="0.2"/>
    <row r="933" s="38" customFormat="1" ht="12" x14ac:dyDescent="0.2"/>
    <row r="934" s="38" customFormat="1" ht="12" x14ac:dyDescent="0.2"/>
    <row r="935" s="38" customFormat="1" ht="12" x14ac:dyDescent="0.2"/>
    <row r="936" s="38" customFormat="1" ht="12" x14ac:dyDescent="0.2"/>
    <row r="937" s="38" customFormat="1" ht="12" x14ac:dyDescent="0.2"/>
    <row r="938" s="38" customFormat="1" ht="12" x14ac:dyDescent="0.2"/>
    <row r="939" s="38" customFormat="1" ht="12" x14ac:dyDescent="0.2"/>
    <row r="940" s="38" customFormat="1" ht="12" x14ac:dyDescent="0.2"/>
    <row r="941" s="38" customFormat="1" ht="12" x14ac:dyDescent="0.2"/>
    <row r="942" s="38" customFormat="1" ht="12" x14ac:dyDescent="0.2"/>
    <row r="943" s="38" customFormat="1" ht="12" x14ac:dyDescent="0.2"/>
    <row r="944" s="38" customFormat="1" ht="12" x14ac:dyDescent="0.2"/>
    <row r="945" s="38" customFormat="1" ht="12" x14ac:dyDescent="0.2"/>
    <row r="946" s="38" customFormat="1" ht="12" x14ac:dyDescent="0.2"/>
    <row r="947" s="38" customFormat="1" ht="12" x14ac:dyDescent="0.2"/>
  </sheetData>
  <pageMargins left="0.74803149606299213" right="0.74803149606299213" top="0.98425196850393704" bottom="0.98425196850393704" header="0.39370078740157483" footer="0.39370078740157483"/>
  <pageSetup paperSize="9" scale="90" orientation="landscape" horizontalDpi="300" verticalDpi="3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S944"/>
  <sheetViews>
    <sheetView workbookViewId="0">
      <selection activeCell="I15" sqref="I15"/>
    </sheetView>
  </sheetViews>
  <sheetFormatPr defaultRowHeight="12.75" x14ac:dyDescent="0.2"/>
  <cols>
    <col min="1" max="2" width="15.42578125" customWidth="1"/>
    <col min="3" max="3" width="37.140625" customWidth="1"/>
    <col min="4" max="18" width="15.5703125" customWidth="1"/>
    <col min="19" max="19" width="13.28515625" customWidth="1"/>
  </cols>
  <sheetData>
    <row r="1" spans="1:19" s="24" customFormat="1" ht="24" customHeight="1" x14ac:dyDescent="0.2">
      <c r="A1" s="22" t="str">
        <f>'B-2 Australian sales'!A1</f>
        <v>INSERT COMPANY NAME</v>
      </c>
      <c r="B1" s="22"/>
      <c r="C1" s="22"/>
      <c r="D1" s="22"/>
      <c r="E1" s="23"/>
      <c r="F1" s="23"/>
      <c r="G1" s="23"/>
      <c r="H1" s="21"/>
      <c r="I1" s="21"/>
      <c r="J1" s="21"/>
      <c r="K1" s="21"/>
      <c r="L1" s="21"/>
      <c r="M1" s="21"/>
      <c r="N1" s="21"/>
      <c r="O1" s="21"/>
      <c r="P1" s="21"/>
      <c r="Q1" s="21"/>
    </row>
    <row r="2" spans="1:19" s="24" customFormat="1" ht="21" customHeight="1" x14ac:dyDescent="0.2">
      <c r="A2" s="25" t="s">
        <v>454</v>
      </c>
      <c r="B2" s="25"/>
      <c r="C2" s="25"/>
      <c r="D2" s="25"/>
      <c r="E2" s="23"/>
      <c r="F2" s="23"/>
      <c r="G2" s="23"/>
      <c r="H2" s="21"/>
      <c r="I2" s="21"/>
      <c r="J2" s="21"/>
      <c r="K2" s="21"/>
      <c r="L2" s="21"/>
      <c r="M2" s="21"/>
      <c r="N2" s="21"/>
      <c r="O2" s="21"/>
      <c r="P2" s="21"/>
      <c r="Q2" s="21"/>
    </row>
    <row r="3" spans="1:19" s="38" customFormat="1" ht="18.75" customHeight="1" x14ac:dyDescent="0.2">
      <c r="A3" s="132"/>
      <c r="B3" s="132"/>
      <c r="C3" s="132"/>
      <c r="D3" s="132"/>
      <c r="E3" s="133"/>
      <c r="F3" s="133"/>
      <c r="G3" s="133"/>
      <c r="H3" s="107"/>
      <c r="I3" s="107"/>
      <c r="J3" s="107"/>
      <c r="K3" s="107"/>
      <c r="L3" s="107"/>
      <c r="M3" s="107"/>
      <c r="N3" s="107"/>
      <c r="O3" s="107"/>
      <c r="P3" s="107"/>
      <c r="Q3" s="107"/>
    </row>
    <row r="4" spans="1:19" s="38" customFormat="1" ht="12" x14ac:dyDescent="0.2">
      <c r="A4" s="182" t="s">
        <v>25</v>
      </c>
      <c r="B4" s="182" t="s">
        <v>28</v>
      </c>
      <c r="C4" s="182" t="s">
        <v>190</v>
      </c>
      <c r="D4" s="182" t="s">
        <v>31</v>
      </c>
      <c r="E4" s="182" t="s">
        <v>33</v>
      </c>
      <c r="F4" s="182" t="s">
        <v>34</v>
      </c>
      <c r="G4" s="182" t="s">
        <v>35</v>
      </c>
      <c r="H4" s="182" t="s">
        <v>36</v>
      </c>
      <c r="I4" s="182" t="s">
        <v>37</v>
      </c>
      <c r="J4" s="182" t="s">
        <v>39</v>
      </c>
      <c r="K4" s="182" t="s">
        <v>40</v>
      </c>
      <c r="L4" s="182" t="s">
        <v>41</v>
      </c>
      <c r="M4" s="182" t="s">
        <v>43</v>
      </c>
      <c r="N4" s="182" t="s">
        <v>44</v>
      </c>
      <c r="O4" s="182" t="s">
        <v>45</v>
      </c>
      <c r="P4" s="182" t="s">
        <v>46</v>
      </c>
      <c r="Q4" s="182" t="s">
        <v>48</v>
      </c>
      <c r="R4" s="182" t="s">
        <v>50</v>
      </c>
      <c r="S4" s="182" t="s">
        <v>52</v>
      </c>
    </row>
    <row r="5" spans="1:19" s="38" customFormat="1" ht="48" x14ac:dyDescent="0.2">
      <c r="A5" s="185" t="s">
        <v>280</v>
      </c>
      <c r="B5" s="185" t="s">
        <v>449</v>
      </c>
      <c r="C5" s="188" t="s">
        <v>281</v>
      </c>
      <c r="D5" s="186" t="s">
        <v>282</v>
      </c>
      <c r="E5" s="185" t="s">
        <v>665</v>
      </c>
      <c r="F5" s="186" t="s">
        <v>283</v>
      </c>
      <c r="G5" s="185" t="s">
        <v>284</v>
      </c>
      <c r="H5" s="186" t="s">
        <v>285</v>
      </c>
      <c r="I5" s="186" t="s">
        <v>666</v>
      </c>
      <c r="J5" s="186" t="s">
        <v>10</v>
      </c>
      <c r="K5" s="186" t="s">
        <v>286</v>
      </c>
      <c r="L5" s="185" t="s">
        <v>374</v>
      </c>
      <c r="M5" s="186" t="s">
        <v>287</v>
      </c>
      <c r="N5" s="186" t="s">
        <v>288</v>
      </c>
      <c r="O5" s="186" t="s">
        <v>17</v>
      </c>
      <c r="P5" s="186" t="s">
        <v>168</v>
      </c>
      <c r="Q5" s="186" t="s">
        <v>289</v>
      </c>
      <c r="R5" s="52" t="s">
        <v>290</v>
      </c>
      <c r="S5" s="186" t="s">
        <v>291</v>
      </c>
    </row>
    <row r="6" spans="1:19" s="38" customFormat="1" ht="48" x14ac:dyDescent="0.2">
      <c r="A6" s="269" t="s">
        <v>681</v>
      </c>
      <c r="B6" s="187" t="s">
        <v>451</v>
      </c>
      <c r="C6" s="61"/>
      <c r="D6" s="61"/>
      <c r="E6" s="61" t="s">
        <v>667</v>
      </c>
      <c r="F6" s="61"/>
      <c r="G6" s="61"/>
      <c r="H6" s="133"/>
      <c r="I6" s="61" t="s">
        <v>231</v>
      </c>
      <c r="J6" s="61"/>
      <c r="K6" s="61"/>
      <c r="L6" s="61"/>
      <c r="M6" s="61"/>
      <c r="N6" s="61" t="e">
        <f>M6/L6</f>
        <v>#DIV/0!</v>
      </c>
      <c r="O6" s="61"/>
      <c r="P6" s="61"/>
      <c r="Q6" s="61"/>
    </row>
    <row r="7" spans="1:19" s="38" customFormat="1" ht="12" x14ac:dyDescent="0.2">
      <c r="A7" s="135"/>
      <c r="B7" s="135"/>
      <c r="C7" s="135"/>
      <c r="D7" s="61"/>
      <c r="E7" s="61"/>
      <c r="F7" s="61"/>
      <c r="G7" s="61"/>
      <c r="H7" s="61"/>
      <c r="I7" s="61"/>
      <c r="J7" s="61"/>
      <c r="K7" s="61"/>
      <c r="L7" s="61"/>
      <c r="M7" s="61"/>
      <c r="N7" s="61"/>
      <c r="O7" s="61"/>
      <c r="P7" s="61"/>
      <c r="Q7" s="61"/>
    </row>
    <row r="8" spans="1:19" s="38" customFormat="1" ht="12" x14ac:dyDescent="0.2">
      <c r="A8" s="136"/>
      <c r="B8" s="136"/>
      <c r="C8" s="136"/>
      <c r="D8" s="136"/>
      <c r="E8" s="61"/>
      <c r="F8" s="61"/>
      <c r="G8" s="61"/>
      <c r="H8" s="61"/>
      <c r="I8" s="61"/>
      <c r="J8" s="61"/>
      <c r="K8" s="61"/>
      <c r="L8" s="61"/>
      <c r="M8" s="61"/>
      <c r="N8" s="61"/>
      <c r="O8" s="61"/>
      <c r="P8" s="61"/>
      <c r="Q8" s="61"/>
    </row>
    <row r="9" spans="1:19" s="38" customFormat="1" ht="12" x14ac:dyDescent="0.2">
      <c r="A9" s="137" t="s">
        <v>140</v>
      </c>
      <c r="B9" s="35"/>
      <c r="C9" s="137"/>
      <c r="D9" s="61"/>
      <c r="E9" s="61"/>
      <c r="F9" s="61"/>
      <c r="G9" s="61"/>
      <c r="H9" s="61"/>
      <c r="I9" s="61"/>
      <c r="J9" s="61"/>
      <c r="K9" s="61"/>
      <c r="L9" s="61"/>
      <c r="M9" s="61"/>
      <c r="N9" s="61"/>
      <c r="O9" s="61"/>
      <c r="P9" s="61"/>
      <c r="Q9" s="61"/>
    </row>
    <row r="10" spans="1:19" s="38" customFormat="1" ht="12" x14ac:dyDescent="0.2">
      <c r="A10" s="35" t="s">
        <v>25</v>
      </c>
      <c r="B10" s="61" t="s">
        <v>582</v>
      </c>
      <c r="D10" s="61"/>
      <c r="E10" s="61"/>
      <c r="F10" s="61"/>
      <c r="G10" s="61"/>
      <c r="H10" s="61"/>
      <c r="I10" s="61"/>
      <c r="J10" s="61"/>
      <c r="K10" s="61"/>
      <c r="L10" s="61"/>
      <c r="M10" s="61"/>
      <c r="N10" s="61"/>
      <c r="O10" s="61"/>
    </row>
    <row r="11" spans="1:19" s="38" customFormat="1" ht="12" x14ac:dyDescent="0.2">
      <c r="A11" s="35" t="s">
        <v>28</v>
      </c>
      <c r="B11" s="61" t="s">
        <v>450</v>
      </c>
      <c r="D11" s="61"/>
      <c r="E11" s="61"/>
      <c r="F11" s="61"/>
      <c r="G11" s="61"/>
      <c r="H11" s="61"/>
      <c r="I11" s="61"/>
      <c r="J11" s="61"/>
      <c r="K11" s="61"/>
      <c r="L11" s="61"/>
      <c r="M11" s="61"/>
      <c r="N11" s="61"/>
      <c r="O11" s="61"/>
    </row>
    <row r="12" spans="1:19" s="38" customFormat="1" ht="12" x14ac:dyDescent="0.2">
      <c r="A12" s="35" t="s">
        <v>190</v>
      </c>
      <c r="B12" s="38" t="s">
        <v>574</v>
      </c>
      <c r="D12" s="61"/>
      <c r="E12" s="61"/>
      <c r="F12" s="61"/>
      <c r="G12" s="61"/>
      <c r="H12" s="61"/>
      <c r="I12" s="61"/>
      <c r="J12" s="61"/>
      <c r="K12" s="61"/>
      <c r="L12" s="61"/>
      <c r="M12" s="61"/>
      <c r="N12" s="61"/>
      <c r="O12" s="61"/>
    </row>
    <row r="13" spans="1:19" s="38" customFormat="1" ht="12" x14ac:dyDescent="0.2">
      <c r="A13" s="35" t="s">
        <v>31</v>
      </c>
      <c r="B13" s="61" t="s">
        <v>292</v>
      </c>
      <c r="D13" s="61"/>
      <c r="E13" s="61"/>
      <c r="F13" s="61"/>
      <c r="G13" s="61"/>
      <c r="H13" s="61"/>
      <c r="I13" s="61"/>
      <c r="J13" s="61"/>
      <c r="K13" s="61"/>
      <c r="L13" s="61"/>
      <c r="M13" s="61"/>
      <c r="N13" s="61"/>
      <c r="O13" s="61"/>
    </row>
    <row r="14" spans="1:19" s="38" customFormat="1" ht="12" x14ac:dyDescent="0.2">
      <c r="A14" s="35" t="s">
        <v>33</v>
      </c>
      <c r="B14" s="61" t="s">
        <v>453</v>
      </c>
      <c r="D14" s="61"/>
      <c r="E14" s="61"/>
      <c r="F14" s="61"/>
      <c r="G14" s="61"/>
      <c r="H14" s="61"/>
      <c r="I14" s="61"/>
      <c r="J14" s="61"/>
      <c r="K14" s="61"/>
      <c r="L14" s="61"/>
      <c r="M14" s="61"/>
      <c r="N14" s="61"/>
      <c r="O14" s="61"/>
    </row>
    <row r="15" spans="1:19" s="38" customFormat="1" ht="12" x14ac:dyDescent="0.2">
      <c r="A15" s="35" t="s">
        <v>34</v>
      </c>
      <c r="B15" s="61" t="s">
        <v>293</v>
      </c>
      <c r="D15" s="61"/>
      <c r="E15" s="61"/>
      <c r="F15" s="61"/>
      <c r="G15" s="61"/>
      <c r="H15" s="61"/>
      <c r="I15" s="61"/>
      <c r="J15" s="61"/>
      <c r="K15" s="61"/>
      <c r="L15" s="61"/>
      <c r="M15" s="61"/>
      <c r="N15" s="61"/>
      <c r="O15" s="61"/>
    </row>
    <row r="16" spans="1:19" s="38" customFormat="1" ht="12" x14ac:dyDescent="0.2">
      <c r="A16" s="35" t="s">
        <v>35</v>
      </c>
      <c r="B16" s="61" t="s">
        <v>294</v>
      </c>
      <c r="D16" s="61"/>
      <c r="E16" s="61"/>
      <c r="F16" s="61"/>
      <c r="G16" s="61"/>
      <c r="H16" s="61"/>
      <c r="I16" s="61"/>
      <c r="J16" s="61"/>
      <c r="K16" s="61"/>
      <c r="L16" s="61"/>
      <c r="M16" s="61"/>
      <c r="N16" s="61"/>
      <c r="O16" s="61"/>
    </row>
    <row r="17" spans="1:17" s="38" customFormat="1" ht="12" x14ac:dyDescent="0.2">
      <c r="A17" s="35" t="s">
        <v>36</v>
      </c>
      <c r="B17" s="61" t="s">
        <v>295</v>
      </c>
      <c r="D17" s="61"/>
      <c r="E17" s="61"/>
      <c r="F17" s="61"/>
      <c r="G17" s="61"/>
      <c r="H17" s="61"/>
      <c r="I17" s="61"/>
      <c r="J17" s="61"/>
      <c r="K17" s="61"/>
      <c r="L17" s="61"/>
      <c r="M17" s="61"/>
      <c r="N17" s="61"/>
      <c r="O17" s="61"/>
    </row>
    <row r="18" spans="1:17" s="38" customFormat="1" ht="12" x14ac:dyDescent="0.2">
      <c r="A18" s="35" t="s">
        <v>37</v>
      </c>
      <c r="B18" s="61" t="s">
        <v>452</v>
      </c>
      <c r="D18" s="61"/>
      <c r="E18" s="61"/>
      <c r="F18" s="61"/>
      <c r="G18" s="61"/>
      <c r="H18" s="61"/>
      <c r="I18" s="61"/>
      <c r="J18" s="61"/>
      <c r="K18" s="61"/>
      <c r="L18" s="61"/>
      <c r="M18" s="61"/>
      <c r="N18" s="61"/>
      <c r="O18" s="61"/>
    </row>
    <row r="19" spans="1:17" s="38" customFormat="1" ht="12" x14ac:dyDescent="0.2">
      <c r="A19" s="35" t="s">
        <v>39</v>
      </c>
      <c r="B19" s="61" t="s">
        <v>296</v>
      </c>
      <c r="D19" s="61"/>
      <c r="E19" s="61"/>
      <c r="F19" s="61"/>
      <c r="G19" s="61"/>
      <c r="H19" s="61"/>
      <c r="I19" s="61"/>
      <c r="J19" s="61"/>
      <c r="K19" s="61"/>
      <c r="L19" s="61"/>
      <c r="M19" s="61"/>
      <c r="N19" s="61"/>
      <c r="O19" s="61"/>
    </row>
    <row r="20" spans="1:17" s="38" customFormat="1" ht="12" x14ac:dyDescent="0.2">
      <c r="A20" s="35" t="s">
        <v>40</v>
      </c>
      <c r="B20" s="61" t="s">
        <v>297</v>
      </c>
      <c r="D20" s="61"/>
      <c r="E20" s="61"/>
      <c r="F20" s="61"/>
      <c r="G20" s="61"/>
      <c r="H20" s="61"/>
      <c r="I20" s="61"/>
      <c r="J20" s="61"/>
      <c r="K20" s="61"/>
      <c r="L20" s="61"/>
      <c r="M20" s="61"/>
      <c r="N20" s="61"/>
      <c r="O20" s="61"/>
    </row>
    <row r="21" spans="1:17" s="38" customFormat="1" ht="12" x14ac:dyDescent="0.2">
      <c r="A21" s="35" t="s">
        <v>41</v>
      </c>
      <c r="B21" s="61" t="s">
        <v>298</v>
      </c>
      <c r="D21" s="61"/>
      <c r="E21" s="61"/>
      <c r="F21" s="61"/>
      <c r="G21" s="61"/>
      <c r="H21" s="61"/>
      <c r="I21" s="61"/>
      <c r="J21" s="61"/>
      <c r="K21" s="61"/>
      <c r="L21" s="61"/>
      <c r="M21" s="61"/>
      <c r="N21" s="61"/>
      <c r="O21" s="61"/>
    </row>
    <row r="22" spans="1:17" s="38" customFormat="1" ht="12" x14ac:dyDescent="0.2">
      <c r="A22" s="35" t="s">
        <v>43</v>
      </c>
      <c r="B22" s="61" t="s">
        <v>299</v>
      </c>
      <c r="D22" s="61"/>
      <c r="E22" s="61"/>
      <c r="F22" s="61"/>
      <c r="G22" s="61"/>
      <c r="H22" s="61"/>
      <c r="I22" s="61"/>
      <c r="J22" s="61"/>
      <c r="K22" s="61"/>
      <c r="L22" s="61"/>
      <c r="M22" s="61"/>
      <c r="N22" s="61"/>
      <c r="O22" s="61"/>
    </row>
    <row r="23" spans="1:17" s="38" customFormat="1" ht="12" x14ac:dyDescent="0.2">
      <c r="A23" s="35" t="s">
        <v>44</v>
      </c>
      <c r="B23" s="61" t="s">
        <v>300</v>
      </c>
      <c r="D23" s="61"/>
      <c r="E23" s="61"/>
      <c r="F23" s="61"/>
      <c r="G23" s="61"/>
      <c r="H23" s="61"/>
      <c r="I23" s="61"/>
      <c r="J23" s="61"/>
      <c r="K23" s="61"/>
      <c r="L23" s="61"/>
      <c r="M23" s="61"/>
      <c r="N23" s="61"/>
      <c r="O23" s="61"/>
    </row>
    <row r="24" spans="1:17" s="38" customFormat="1" ht="12" x14ac:dyDescent="0.2">
      <c r="A24" s="35" t="s">
        <v>45</v>
      </c>
      <c r="B24" s="61" t="s">
        <v>301</v>
      </c>
      <c r="D24" s="61"/>
      <c r="E24" s="61"/>
      <c r="F24" s="61"/>
      <c r="G24" s="61"/>
      <c r="H24" s="61"/>
      <c r="I24" s="61"/>
      <c r="J24" s="61"/>
      <c r="K24" s="61"/>
      <c r="L24" s="61"/>
      <c r="M24" s="61"/>
      <c r="N24" s="61"/>
      <c r="O24" s="61"/>
    </row>
    <row r="25" spans="1:17" s="38" customFormat="1" ht="12" x14ac:dyDescent="0.2">
      <c r="A25" s="35" t="s">
        <v>46</v>
      </c>
      <c r="B25" s="61" t="s">
        <v>302</v>
      </c>
      <c r="D25" s="61"/>
      <c r="E25" s="61"/>
      <c r="F25" s="61"/>
      <c r="G25" s="61"/>
      <c r="H25" s="61"/>
      <c r="I25" s="61"/>
      <c r="J25" s="61"/>
      <c r="K25" s="61"/>
      <c r="L25" s="61"/>
      <c r="M25" s="61"/>
      <c r="N25" s="61"/>
      <c r="O25" s="61"/>
    </row>
    <row r="26" spans="1:17" s="38" customFormat="1" ht="12" x14ac:dyDescent="0.2">
      <c r="A26" s="35" t="s">
        <v>48</v>
      </c>
      <c r="B26" s="61" t="s">
        <v>303</v>
      </c>
      <c r="D26" s="61"/>
      <c r="E26" s="61"/>
      <c r="F26" s="61"/>
      <c r="G26" s="61"/>
      <c r="H26" s="61"/>
      <c r="I26" s="61"/>
      <c r="J26" s="61"/>
      <c r="K26" s="61"/>
      <c r="L26" s="61"/>
      <c r="M26" s="61"/>
      <c r="N26" s="61"/>
      <c r="O26" s="61"/>
    </row>
    <row r="27" spans="1:17" s="38" customFormat="1" ht="12" x14ac:dyDescent="0.2">
      <c r="A27" s="35" t="s">
        <v>50</v>
      </c>
      <c r="B27" s="61" t="s">
        <v>304</v>
      </c>
      <c r="D27" s="61"/>
      <c r="E27" s="61"/>
      <c r="F27" s="61"/>
      <c r="G27" s="61"/>
      <c r="H27" s="61"/>
      <c r="I27" s="61"/>
      <c r="J27" s="61"/>
      <c r="K27" s="61"/>
      <c r="L27" s="61"/>
      <c r="M27" s="61"/>
      <c r="N27" s="61"/>
      <c r="O27" s="61"/>
    </row>
    <row r="28" spans="1:17" s="38" customFormat="1" ht="12" x14ac:dyDescent="0.2">
      <c r="A28" s="35" t="s">
        <v>52</v>
      </c>
      <c r="B28" s="61" t="s">
        <v>305</v>
      </c>
      <c r="D28" s="61"/>
      <c r="E28" s="61"/>
      <c r="F28" s="61"/>
      <c r="G28" s="61"/>
      <c r="H28" s="61"/>
      <c r="I28" s="61"/>
      <c r="J28" s="61"/>
      <c r="K28" s="61"/>
      <c r="L28" s="61"/>
      <c r="M28" s="61"/>
      <c r="N28" s="61"/>
      <c r="O28" s="61"/>
      <c r="P28" s="61"/>
      <c r="Q28" s="61"/>
    </row>
    <row r="29" spans="1:17" s="38" customFormat="1" ht="12" x14ac:dyDescent="0.2">
      <c r="A29" s="137"/>
      <c r="B29" s="137"/>
      <c r="C29" s="137"/>
      <c r="D29" s="61"/>
      <c r="E29" s="61"/>
      <c r="F29" s="61"/>
      <c r="G29" s="61"/>
      <c r="H29" s="61"/>
      <c r="I29" s="61"/>
      <c r="J29" s="61"/>
      <c r="K29" s="61"/>
      <c r="L29" s="61"/>
      <c r="M29" s="61"/>
      <c r="N29" s="61"/>
      <c r="O29" s="61"/>
      <c r="P29" s="61"/>
      <c r="Q29" s="61"/>
    </row>
    <row r="30" spans="1:17" s="38" customFormat="1" ht="12" x14ac:dyDescent="0.2">
      <c r="A30" s="61"/>
      <c r="B30" s="61"/>
      <c r="C30" s="61"/>
      <c r="D30" s="61"/>
      <c r="E30" s="61"/>
      <c r="F30" s="61"/>
      <c r="G30" s="61"/>
      <c r="H30" s="61"/>
      <c r="I30" s="61"/>
      <c r="J30" s="61"/>
      <c r="K30" s="61"/>
      <c r="L30" s="61"/>
      <c r="M30" s="61"/>
      <c r="N30" s="61"/>
      <c r="O30" s="61"/>
      <c r="P30" s="61"/>
      <c r="Q30" s="61"/>
    </row>
    <row r="31" spans="1:17" s="38" customFormat="1" ht="12" x14ac:dyDescent="0.2"/>
    <row r="32" spans="1:17" s="38" customFormat="1" ht="12" x14ac:dyDescent="0.2"/>
    <row r="33" s="38" customFormat="1" ht="12" x14ac:dyDescent="0.2"/>
    <row r="34" s="38" customFormat="1" ht="12" x14ac:dyDescent="0.2"/>
    <row r="35" s="38" customFormat="1" ht="12" x14ac:dyDescent="0.2"/>
    <row r="36" s="38" customFormat="1" ht="12" x14ac:dyDescent="0.2"/>
    <row r="37" s="38" customFormat="1" ht="12" x14ac:dyDescent="0.2"/>
    <row r="38" s="38" customFormat="1" ht="12" x14ac:dyDescent="0.2"/>
    <row r="39" s="38" customFormat="1" ht="12" x14ac:dyDescent="0.2"/>
    <row r="40" s="38" customFormat="1" ht="12" x14ac:dyDescent="0.2"/>
    <row r="41" s="38" customFormat="1" ht="12" x14ac:dyDescent="0.2"/>
    <row r="42" s="38" customFormat="1" ht="12" x14ac:dyDescent="0.2"/>
    <row r="43" s="38" customFormat="1" ht="12" x14ac:dyDescent="0.2"/>
    <row r="44" s="38" customFormat="1" ht="12" x14ac:dyDescent="0.2"/>
    <row r="45" s="38" customFormat="1" ht="12" x14ac:dyDescent="0.2"/>
    <row r="46" s="38" customFormat="1" ht="12" x14ac:dyDescent="0.2"/>
    <row r="47" s="38" customFormat="1" ht="12" x14ac:dyDescent="0.2"/>
    <row r="48" s="38" customFormat="1" ht="12" x14ac:dyDescent="0.2"/>
    <row r="49" s="38" customFormat="1" ht="12" x14ac:dyDescent="0.2"/>
    <row r="50" s="38" customFormat="1" ht="12" x14ac:dyDescent="0.2"/>
    <row r="51" s="38" customFormat="1" ht="12" x14ac:dyDescent="0.2"/>
    <row r="52" s="38" customFormat="1" ht="12" x14ac:dyDescent="0.2"/>
    <row r="53" s="38" customFormat="1" ht="12" x14ac:dyDescent="0.2"/>
    <row r="54" s="38" customFormat="1" ht="12" x14ac:dyDescent="0.2"/>
    <row r="55" s="38" customFormat="1" ht="12" x14ac:dyDescent="0.2"/>
    <row r="56" s="38" customFormat="1" ht="12" x14ac:dyDescent="0.2"/>
    <row r="57" s="38" customFormat="1" ht="12" x14ac:dyDescent="0.2"/>
    <row r="58" s="38" customFormat="1" ht="12" x14ac:dyDescent="0.2"/>
    <row r="59" s="38" customFormat="1" ht="12" x14ac:dyDescent="0.2"/>
    <row r="60" s="38" customFormat="1" ht="12" x14ac:dyDescent="0.2"/>
    <row r="61" s="38" customFormat="1" ht="12" x14ac:dyDescent="0.2"/>
    <row r="62" s="38" customFormat="1" ht="12" x14ac:dyDescent="0.2"/>
    <row r="63" s="38" customFormat="1" ht="12" x14ac:dyDescent="0.2"/>
    <row r="64" s="38" customFormat="1" ht="12" x14ac:dyDescent="0.2"/>
    <row r="65" s="38" customFormat="1" ht="12" x14ac:dyDescent="0.2"/>
    <row r="66" s="38" customFormat="1" ht="12" x14ac:dyDescent="0.2"/>
    <row r="67" s="38" customFormat="1" ht="12" x14ac:dyDescent="0.2"/>
    <row r="68" s="38" customFormat="1" ht="12" x14ac:dyDescent="0.2"/>
    <row r="69" s="38" customFormat="1" ht="12" x14ac:dyDescent="0.2"/>
    <row r="70" s="38" customFormat="1" ht="12" x14ac:dyDescent="0.2"/>
    <row r="71" s="38" customFormat="1" ht="12" x14ac:dyDescent="0.2"/>
    <row r="72" s="38" customFormat="1" ht="12" x14ac:dyDescent="0.2"/>
    <row r="73" s="38" customFormat="1" ht="12" x14ac:dyDescent="0.2"/>
    <row r="74" s="38" customFormat="1" ht="12" x14ac:dyDescent="0.2"/>
    <row r="75" s="38" customFormat="1" ht="12" x14ac:dyDescent="0.2"/>
    <row r="76" s="38" customFormat="1" ht="12" x14ac:dyDescent="0.2"/>
    <row r="77" s="38" customFormat="1" ht="12" x14ac:dyDescent="0.2"/>
    <row r="78" s="38" customFormat="1" ht="12" x14ac:dyDescent="0.2"/>
    <row r="79" s="38" customFormat="1" ht="12" x14ac:dyDescent="0.2"/>
    <row r="80" s="38" customFormat="1" ht="12" x14ac:dyDescent="0.2"/>
    <row r="81" s="38" customFormat="1" ht="12" x14ac:dyDescent="0.2"/>
    <row r="82" s="38" customFormat="1" ht="12" x14ac:dyDescent="0.2"/>
    <row r="83" s="38" customFormat="1" ht="12" x14ac:dyDescent="0.2"/>
    <row r="84" s="38" customFormat="1" ht="12" x14ac:dyDescent="0.2"/>
    <row r="85" s="38" customFormat="1" ht="12" x14ac:dyDescent="0.2"/>
    <row r="86" s="38" customFormat="1" ht="12" x14ac:dyDescent="0.2"/>
    <row r="87" s="38" customFormat="1" ht="12" x14ac:dyDescent="0.2"/>
    <row r="88" s="38" customFormat="1" ht="12" x14ac:dyDescent="0.2"/>
    <row r="89" s="38" customFormat="1" ht="12" x14ac:dyDescent="0.2"/>
    <row r="90" s="38" customFormat="1" ht="12" x14ac:dyDescent="0.2"/>
    <row r="91" s="38" customFormat="1" ht="12" x14ac:dyDescent="0.2"/>
    <row r="92" s="38" customFormat="1" ht="12" x14ac:dyDescent="0.2"/>
    <row r="93" s="38" customFormat="1" ht="12" x14ac:dyDescent="0.2"/>
    <row r="94" s="38" customFormat="1" ht="12" x14ac:dyDescent="0.2"/>
    <row r="95" s="38" customFormat="1" ht="12" x14ac:dyDescent="0.2"/>
    <row r="96" s="38" customFormat="1" ht="12" x14ac:dyDescent="0.2"/>
    <row r="97" s="38" customFormat="1" ht="12" x14ac:dyDescent="0.2"/>
    <row r="98" s="38" customFormat="1" ht="12" x14ac:dyDescent="0.2"/>
    <row r="99" s="38" customFormat="1" ht="12" x14ac:dyDescent="0.2"/>
    <row r="100" s="38" customFormat="1" ht="12" x14ac:dyDescent="0.2"/>
    <row r="101" s="38" customFormat="1" ht="12" x14ac:dyDescent="0.2"/>
    <row r="102" s="38" customFormat="1" ht="12" x14ac:dyDescent="0.2"/>
    <row r="103" s="38" customFormat="1" ht="12" x14ac:dyDescent="0.2"/>
    <row r="104" s="38" customFormat="1" ht="12" x14ac:dyDescent="0.2"/>
    <row r="105" s="38" customFormat="1" ht="12" x14ac:dyDescent="0.2"/>
    <row r="106" s="38" customFormat="1" ht="12" x14ac:dyDescent="0.2"/>
    <row r="107" s="38" customFormat="1" ht="12" x14ac:dyDescent="0.2"/>
    <row r="108" s="38" customFormat="1" ht="12" x14ac:dyDescent="0.2"/>
    <row r="109" s="38" customFormat="1" ht="12" x14ac:dyDescent="0.2"/>
    <row r="110" s="38" customFormat="1" ht="12" x14ac:dyDescent="0.2"/>
    <row r="111" s="38" customFormat="1" ht="12" x14ac:dyDescent="0.2"/>
    <row r="112" s="38" customFormat="1" ht="12" x14ac:dyDescent="0.2"/>
    <row r="113" s="38" customFormat="1" ht="12" x14ac:dyDescent="0.2"/>
    <row r="114" s="38" customFormat="1" ht="12" x14ac:dyDescent="0.2"/>
    <row r="115" s="38" customFormat="1" ht="12" x14ac:dyDescent="0.2"/>
    <row r="116" s="38" customFormat="1" ht="12" x14ac:dyDescent="0.2"/>
    <row r="117" s="38" customFormat="1" ht="12" x14ac:dyDescent="0.2"/>
    <row r="118" s="38" customFormat="1" ht="12" x14ac:dyDescent="0.2"/>
    <row r="119" s="38" customFormat="1" ht="12" x14ac:dyDescent="0.2"/>
    <row r="120" s="38" customFormat="1" ht="12" x14ac:dyDescent="0.2"/>
    <row r="121" s="38" customFormat="1" ht="12" x14ac:dyDescent="0.2"/>
    <row r="122" s="38" customFormat="1" ht="12" x14ac:dyDescent="0.2"/>
    <row r="123" s="38" customFormat="1" ht="12" x14ac:dyDescent="0.2"/>
    <row r="124" s="38" customFormat="1" ht="12" x14ac:dyDescent="0.2"/>
    <row r="125" s="38" customFormat="1" ht="12" x14ac:dyDescent="0.2"/>
    <row r="126" s="38" customFormat="1" ht="12" x14ac:dyDescent="0.2"/>
    <row r="127" s="38" customFormat="1" ht="12" x14ac:dyDescent="0.2"/>
    <row r="128" s="38" customFormat="1" ht="12" x14ac:dyDescent="0.2"/>
    <row r="129" s="38" customFormat="1" ht="12" x14ac:dyDescent="0.2"/>
    <row r="130" s="38" customFormat="1" ht="12" x14ac:dyDescent="0.2"/>
    <row r="131" s="38" customFormat="1" ht="12" x14ac:dyDescent="0.2"/>
    <row r="132" s="38" customFormat="1" ht="12" x14ac:dyDescent="0.2"/>
    <row r="133" s="38" customFormat="1" ht="12" x14ac:dyDescent="0.2"/>
    <row r="134" s="38" customFormat="1" ht="12" x14ac:dyDescent="0.2"/>
    <row r="135" s="38" customFormat="1" ht="12" x14ac:dyDescent="0.2"/>
    <row r="136" s="38" customFormat="1" ht="12" x14ac:dyDescent="0.2"/>
    <row r="137" s="38" customFormat="1" ht="12" x14ac:dyDescent="0.2"/>
    <row r="138" s="38" customFormat="1" ht="12" x14ac:dyDescent="0.2"/>
    <row r="139" s="38" customFormat="1" ht="12" x14ac:dyDescent="0.2"/>
    <row r="140" s="38" customFormat="1" ht="12" x14ac:dyDescent="0.2"/>
    <row r="141" s="38" customFormat="1" ht="12" x14ac:dyDescent="0.2"/>
    <row r="142" s="38" customFormat="1" ht="12" x14ac:dyDescent="0.2"/>
    <row r="143" s="38" customFormat="1" ht="12" x14ac:dyDescent="0.2"/>
    <row r="144" s="38" customFormat="1" ht="12" x14ac:dyDescent="0.2"/>
    <row r="145" s="38" customFormat="1" ht="12" x14ac:dyDescent="0.2"/>
    <row r="146" s="38" customFormat="1" ht="12" x14ac:dyDescent="0.2"/>
    <row r="147" s="38" customFormat="1" ht="12" x14ac:dyDescent="0.2"/>
    <row r="148" s="38" customFormat="1" ht="12" x14ac:dyDescent="0.2"/>
    <row r="149" s="38" customFormat="1" ht="12" x14ac:dyDescent="0.2"/>
    <row r="150" s="38" customFormat="1" ht="12" x14ac:dyDescent="0.2"/>
    <row r="151" s="38" customFormat="1" ht="12" x14ac:dyDescent="0.2"/>
    <row r="152" s="38" customFormat="1" ht="12" x14ac:dyDescent="0.2"/>
    <row r="153" s="38" customFormat="1" ht="12" x14ac:dyDescent="0.2"/>
    <row r="154" s="38" customFormat="1" ht="12" x14ac:dyDescent="0.2"/>
    <row r="155" s="38" customFormat="1" ht="12" x14ac:dyDescent="0.2"/>
    <row r="156" s="38" customFormat="1" ht="12" x14ac:dyDescent="0.2"/>
    <row r="157" s="38" customFormat="1" ht="12" x14ac:dyDescent="0.2"/>
    <row r="158" s="38" customFormat="1" ht="12" x14ac:dyDescent="0.2"/>
    <row r="159" s="38" customFormat="1" ht="12" x14ac:dyDescent="0.2"/>
    <row r="160" s="38" customFormat="1" ht="12" x14ac:dyDescent="0.2"/>
    <row r="161" s="38" customFormat="1" ht="12" x14ac:dyDescent="0.2"/>
    <row r="162" s="38" customFormat="1" ht="12" x14ac:dyDescent="0.2"/>
    <row r="163" s="38" customFormat="1" ht="12" x14ac:dyDescent="0.2"/>
    <row r="164" s="38" customFormat="1" ht="12" x14ac:dyDescent="0.2"/>
    <row r="165" s="38" customFormat="1" ht="12" x14ac:dyDescent="0.2"/>
    <row r="166" s="38" customFormat="1" ht="12" x14ac:dyDescent="0.2"/>
    <row r="167" s="38" customFormat="1" ht="12" x14ac:dyDescent="0.2"/>
    <row r="168" s="38" customFormat="1" ht="12" x14ac:dyDescent="0.2"/>
    <row r="169" s="38" customFormat="1" ht="12" x14ac:dyDescent="0.2"/>
    <row r="170" s="38" customFormat="1" ht="12" x14ac:dyDescent="0.2"/>
    <row r="171" s="38" customFormat="1" ht="12" x14ac:dyDescent="0.2"/>
    <row r="172" s="38" customFormat="1" ht="12" x14ac:dyDescent="0.2"/>
    <row r="173" s="38" customFormat="1" ht="12" x14ac:dyDescent="0.2"/>
    <row r="174" s="38" customFormat="1" ht="12" x14ac:dyDescent="0.2"/>
    <row r="175" s="38" customFormat="1" ht="12" x14ac:dyDescent="0.2"/>
    <row r="176" s="38" customFormat="1" ht="12" x14ac:dyDescent="0.2"/>
    <row r="177" s="38" customFormat="1" ht="12" x14ac:dyDescent="0.2"/>
    <row r="178" s="38" customFormat="1" ht="12" x14ac:dyDescent="0.2"/>
    <row r="179" s="38" customFormat="1" ht="12" x14ac:dyDescent="0.2"/>
    <row r="180" s="38" customFormat="1" ht="12" x14ac:dyDescent="0.2"/>
    <row r="181" s="38" customFormat="1" ht="12" x14ac:dyDescent="0.2"/>
    <row r="182" s="38" customFormat="1" ht="12" x14ac:dyDescent="0.2"/>
    <row r="183" s="38" customFormat="1" ht="12" x14ac:dyDescent="0.2"/>
    <row r="184" s="38" customFormat="1" ht="12" x14ac:dyDescent="0.2"/>
    <row r="185" s="38" customFormat="1" ht="12" x14ac:dyDescent="0.2"/>
    <row r="186" s="38" customFormat="1" ht="12" x14ac:dyDescent="0.2"/>
    <row r="187" s="38" customFormat="1" ht="12" x14ac:dyDescent="0.2"/>
    <row r="188" s="38" customFormat="1" ht="12" x14ac:dyDescent="0.2"/>
    <row r="189" s="38" customFormat="1" ht="12" x14ac:dyDescent="0.2"/>
    <row r="190" s="38" customFormat="1" ht="12" x14ac:dyDescent="0.2"/>
    <row r="191" s="38" customFormat="1" ht="12" x14ac:dyDescent="0.2"/>
    <row r="192" s="38" customFormat="1" ht="12" x14ac:dyDescent="0.2"/>
    <row r="193" s="38" customFormat="1" ht="12" x14ac:dyDescent="0.2"/>
    <row r="194" s="38" customFormat="1" ht="12" x14ac:dyDescent="0.2"/>
    <row r="195" s="38" customFormat="1" ht="12" x14ac:dyDescent="0.2"/>
    <row r="196" s="38" customFormat="1" ht="12" x14ac:dyDescent="0.2"/>
    <row r="197" s="38" customFormat="1" ht="12" x14ac:dyDescent="0.2"/>
    <row r="198" s="38" customFormat="1" ht="12" x14ac:dyDescent="0.2"/>
    <row r="199" s="38" customFormat="1" ht="12" x14ac:dyDescent="0.2"/>
    <row r="200" s="38" customFormat="1" ht="12" x14ac:dyDescent="0.2"/>
    <row r="201" s="38" customFormat="1" ht="12" x14ac:dyDescent="0.2"/>
    <row r="202" s="38" customFormat="1" ht="12" x14ac:dyDescent="0.2"/>
    <row r="203" s="38" customFormat="1" ht="12" x14ac:dyDescent="0.2"/>
    <row r="204" s="38" customFormat="1" ht="12" x14ac:dyDescent="0.2"/>
    <row r="205" s="38" customFormat="1" ht="12" x14ac:dyDescent="0.2"/>
    <row r="206" s="38" customFormat="1" ht="12" x14ac:dyDescent="0.2"/>
    <row r="207" s="38" customFormat="1" ht="12" x14ac:dyDescent="0.2"/>
    <row r="208" s="38" customFormat="1" ht="12" x14ac:dyDescent="0.2"/>
    <row r="209" s="38" customFormat="1" ht="12" x14ac:dyDescent="0.2"/>
    <row r="210" s="38" customFormat="1" ht="12" x14ac:dyDescent="0.2"/>
    <row r="211" s="38" customFormat="1" ht="12" x14ac:dyDescent="0.2"/>
    <row r="212" s="38" customFormat="1" ht="12" x14ac:dyDescent="0.2"/>
    <row r="213" s="38" customFormat="1" ht="12" x14ac:dyDescent="0.2"/>
    <row r="214" s="38" customFormat="1" ht="12" x14ac:dyDescent="0.2"/>
    <row r="215" s="38" customFormat="1" ht="12" x14ac:dyDescent="0.2"/>
    <row r="216" s="38" customFormat="1" ht="12" x14ac:dyDescent="0.2"/>
    <row r="217" s="38" customFormat="1" ht="12" x14ac:dyDescent="0.2"/>
    <row r="218" s="38" customFormat="1" ht="12" x14ac:dyDescent="0.2"/>
    <row r="219" s="38" customFormat="1" ht="12" x14ac:dyDescent="0.2"/>
    <row r="220" s="38" customFormat="1" ht="12" x14ac:dyDescent="0.2"/>
    <row r="221" s="38" customFormat="1" ht="12" x14ac:dyDescent="0.2"/>
    <row r="222" s="38" customFormat="1" ht="12" x14ac:dyDescent="0.2"/>
    <row r="223" s="38" customFormat="1" ht="12" x14ac:dyDescent="0.2"/>
    <row r="224" s="38" customFormat="1" ht="12" x14ac:dyDescent="0.2"/>
    <row r="225" s="38" customFormat="1" ht="12" x14ac:dyDescent="0.2"/>
    <row r="226" s="38" customFormat="1" ht="12" x14ac:dyDescent="0.2"/>
    <row r="227" s="38" customFormat="1" ht="12" x14ac:dyDescent="0.2"/>
    <row r="228" s="38" customFormat="1" ht="12" x14ac:dyDescent="0.2"/>
    <row r="229" s="38" customFormat="1" ht="12" x14ac:dyDescent="0.2"/>
    <row r="230" s="38" customFormat="1" ht="12" x14ac:dyDescent="0.2"/>
    <row r="231" s="38" customFormat="1" ht="12" x14ac:dyDescent="0.2"/>
    <row r="232" s="38" customFormat="1" ht="12" x14ac:dyDescent="0.2"/>
    <row r="233" s="38" customFormat="1" ht="12" x14ac:dyDescent="0.2"/>
    <row r="234" s="38" customFormat="1" ht="12" x14ac:dyDescent="0.2"/>
    <row r="235" s="38" customFormat="1" ht="12" x14ac:dyDescent="0.2"/>
    <row r="236" s="38" customFormat="1" ht="12" x14ac:dyDescent="0.2"/>
    <row r="237" s="38" customFormat="1" ht="12" x14ac:dyDescent="0.2"/>
    <row r="238" s="38" customFormat="1" ht="12" x14ac:dyDescent="0.2"/>
    <row r="239" s="38" customFormat="1" ht="12" x14ac:dyDescent="0.2"/>
    <row r="240" s="38" customFormat="1" ht="12" x14ac:dyDescent="0.2"/>
    <row r="241" s="38" customFormat="1" ht="12" x14ac:dyDescent="0.2"/>
    <row r="242" s="38" customFormat="1" ht="12" x14ac:dyDescent="0.2"/>
    <row r="243" s="38" customFormat="1" ht="12" x14ac:dyDescent="0.2"/>
    <row r="244" s="38" customFormat="1" ht="12" x14ac:dyDescent="0.2"/>
    <row r="245" s="38" customFormat="1" ht="12" x14ac:dyDescent="0.2"/>
    <row r="246" s="38" customFormat="1" ht="12" x14ac:dyDescent="0.2"/>
    <row r="247" s="38" customFormat="1" ht="12" x14ac:dyDescent="0.2"/>
    <row r="248" s="38" customFormat="1" ht="12" x14ac:dyDescent="0.2"/>
    <row r="249" s="38" customFormat="1" ht="12" x14ac:dyDescent="0.2"/>
    <row r="250" s="38" customFormat="1" ht="12" x14ac:dyDescent="0.2"/>
    <row r="251" s="38" customFormat="1" ht="12" x14ac:dyDescent="0.2"/>
    <row r="252" s="38" customFormat="1" ht="12" x14ac:dyDescent="0.2"/>
    <row r="253" s="38" customFormat="1" ht="12" x14ac:dyDescent="0.2"/>
    <row r="254" s="38" customFormat="1" ht="12" x14ac:dyDescent="0.2"/>
    <row r="255" s="38" customFormat="1" ht="12" x14ac:dyDescent="0.2"/>
    <row r="256" s="38" customFormat="1" ht="12" x14ac:dyDescent="0.2"/>
    <row r="257" s="38" customFormat="1" ht="12" x14ac:dyDescent="0.2"/>
    <row r="258" s="38" customFormat="1" ht="12" x14ac:dyDescent="0.2"/>
    <row r="259" s="38" customFormat="1" ht="12" x14ac:dyDescent="0.2"/>
    <row r="260" s="38" customFormat="1" ht="12" x14ac:dyDescent="0.2"/>
    <row r="261" s="38" customFormat="1" ht="12" x14ac:dyDescent="0.2"/>
    <row r="262" s="38" customFormat="1" ht="12" x14ac:dyDescent="0.2"/>
    <row r="263" s="38" customFormat="1" ht="12" x14ac:dyDescent="0.2"/>
    <row r="264" s="38" customFormat="1" ht="12" x14ac:dyDescent="0.2"/>
    <row r="265" s="38" customFormat="1" ht="12" x14ac:dyDescent="0.2"/>
    <row r="266" s="38" customFormat="1" ht="12" x14ac:dyDescent="0.2"/>
    <row r="267" s="38" customFormat="1" ht="12" x14ac:dyDescent="0.2"/>
    <row r="268" s="38" customFormat="1" ht="12" x14ac:dyDescent="0.2"/>
    <row r="269" s="38" customFormat="1" ht="12" x14ac:dyDescent="0.2"/>
    <row r="270" s="38" customFormat="1" ht="12" x14ac:dyDescent="0.2"/>
    <row r="271" s="38" customFormat="1" ht="12" x14ac:dyDescent="0.2"/>
    <row r="272" s="38" customFormat="1" ht="12" x14ac:dyDescent="0.2"/>
    <row r="273" s="38" customFormat="1" ht="12" x14ac:dyDescent="0.2"/>
    <row r="274" s="38" customFormat="1" ht="12" x14ac:dyDescent="0.2"/>
    <row r="275" s="38" customFormat="1" ht="12" x14ac:dyDescent="0.2"/>
    <row r="276" s="38" customFormat="1" ht="12" x14ac:dyDescent="0.2"/>
    <row r="277" s="38" customFormat="1" ht="12" x14ac:dyDescent="0.2"/>
    <row r="278" s="38" customFormat="1" ht="12" x14ac:dyDescent="0.2"/>
    <row r="279" s="38" customFormat="1" ht="12" x14ac:dyDescent="0.2"/>
    <row r="280" s="38" customFormat="1" ht="12" x14ac:dyDescent="0.2"/>
    <row r="281" s="38" customFormat="1" ht="12" x14ac:dyDescent="0.2"/>
    <row r="282" s="38" customFormat="1" ht="12" x14ac:dyDescent="0.2"/>
    <row r="283" s="38" customFormat="1" ht="12" x14ac:dyDescent="0.2"/>
    <row r="284" s="38" customFormat="1" ht="12" x14ac:dyDescent="0.2"/>
    <row r="285" s="38" customFormat="1" ht="12" x14ac:dyDescent="0.2"/>
    <row r="286" s="38" customFormat="1" ht="12" x14ac:dyDescent="0.2"/>
    <row r="287" s="38" customFormat="1" ht="12" x14ac:dyDescent="0.2"/>
    <row r="288" s="38" customFormat="1" ht="12" x14ac:dyDescent="0.2"/>
    <row r="289" s="38" customFormat="1" ht="12" x14ac:dyDescent="0.2"/>
    <row r="290" s="38" customFormat="1" ht="12" x14ac:dyDescent="0.2"/>
    <row r="291" s="38" customFormat="1" ht="12" x14ac:dyDescent="0.2"/>
    <row r="292" s="38" customFormat="1" ht="12" x14ac:dyDescent="0.2"/>
    <row r="293" s="38" customFormat="1" ht="12" x14ac:dyDescent="0.2"/>
    <row r="294" s="38" customFormat="1" ht="12" x14ac:dyDescent="0.2"/>
    <row r="295" s="38" customFormat="1" ht="12" x14ac:dyDescent="0.2"/>
    <row r="296" s="38" customFormat="1" ht="12" x14ac:dyDescent="0.2"/>
    <row r="297" s="38" customFormat="1" ht="12" x14ac:dyDescent="0.2"/>
    <row r="298" s="38" customFormat="1" ht="12" x14ac:dyDescent="0.2"/>
    <row r="299" s="38" customFormat="1" ht="12" x14ac:dyDescent="0.2"/>
    <row r="300" s="38" customFormat="1" ht="12" x14ac:dyDescent="0.2"/>
    <row r="301" s="38" customFormat="1" ht="12" x14ac:dyDescent="0.2"/>
    <row r="302" s="38" customFormat="1" ht="12" x14ac:dyDescent="0.2"/>
    <row r="303" s="38" customFormat="1" ht="12" x14ac:dyDescent="0.2"/>
    <row r="304" s="38" customFormat="1" ht="12" x14ac:dyDescent="0.2"/>
    <row r="305" s="38" customFormat="1" ht="12" x14ac:dyDescent="0.2"/>
    <row r="306" s="38" customFormat="1" ht="12" x14ac:dyDescent="0.2"/>
    <row r="307" s="38" customFormat="1" ht="12" x14ac:dyDescent="0.2"/>
    <row r="308" s="38" customFormat="1" ht="12" x14ac:dyDescent="0.2"/>
    <row r="309" s="38" customFormat="1" ht="12" x14ac:dyDescent="0.2"/>
    <row r="310" s="38" customFormat="1" ht="12" x14ac:dyDescent="0.2"/>
    <row r="311" s="38" customFormat="1" ht="12" x14ac:dyDescent="0.2"/>
    <row r="312" s="38" customFormat="1" ht="12" x14ac:dyDescent="0.2"/>
    <row r="313" s="38" customFormat="1" ht="12" x14ac:dyDescent="0.2"/>
    <row r="314" s="38" customFormat="1" ht="12" x14ac:dyDescent="0.2"/>
    <row r="315" s="38" customFormat="1" ht="12" x14ac:dyDescent="0.2"/>
    <row r="316" s="38" customFormat="1" ht="12" x14ac:dyDescent="0.2"/>
    <row r="317" s="38" customFormat="1" ht="12" x14ac:dyDescent="0.2"/>
    <row r="318" s="38" customFormat="1" ht="12" x14ac:dyDescent="0.2"/>
    <row r="319" s="38" customFormat="1" ht="12" x14ac:dyDescent="0.2"/>
    <row r="320" s="38" customFormat="1" ht="12" x14ac:dyDescent="0.2"/>
    <row r="321" s="38" customFormat="1" ht="12" x14ac:dyDescent="0.2"/>
    <row r="322" s="38" customFormat="1" ht="12" x14ac:dyDescent="0.2"/>
    <row r="323" s="38" customFormat="1" ht="12" x14ac:dyDescent="0.2"/>
    <row r="324" s="38" customFormat="1" ht="12" x14ac:dyDescent="0.2"/>
    <row r="325" s="38" customFormat="1" ht="12" x14ac:dyDescent="0.2"/>
    <row r="326" s="38" customFormat="1" ht="12" x14ac:dyDescent="0.2"/>
    <row r="327" s="38" customFormat="1" ht="12" x14ac:dyDescent="0.2"/>
    <row r="328" s="38" customFormat="1" ht="12" x14ac:dyDescent="0.2"/>
    <row r="329" s="38" customFormat="1" ht="12" x14ac:dyDescent="0.2"/>
    <row r="330" s="38" customFormat="1" ht="12" x14ac:dyDescent="0.2"/>
    <row r="331" s="38" customFormat="1" ht="12" x14ac:dyDescent="0.2"/>
    <row r="332" s="38" customFormat="1" ht="12" x14ac:dyDescent="0.2"/>
    <row r="333" s="38" customFormat="1" ht="12" x14ac:dyDescent="0.2"/>
    <row r="334" s="38" customFormat="1" ht="12" x14ac:dyDescent="0.2"/>
    <row r="335" s="38" customFormat="1" ht="12" x14ac:dyDescent="0.2"/>
    <row r="336" s="38" customFormat="1" ht="12" x14ac:dyDescent="0.2"/>
    <row r="337" s="38" customFormat="1" ht="12" x14ac:dyDescent="0.2"/>
    <row r="338" s="38" customFormat="1" ht="12" x14ac:dyDescent="0.2"/>
    <row r="339" s="38" customFormat="1" ht="12" x14ac:dyDescent="0.2"/>
    <row r="340" s="38" customFormat="1" ht="12" x14ac:dyDescent="0.2"/>
    <row r="341" s="38" customFormat="1" ht="12" x14ac:dyDescent="0.2"/>
    <row r="342" s="38" customFormat="1" ht="12" x14ac:dyDescent="0.2"/>
    <row r="343" s="38" customFormat="1" ht="12" x14ac:dyDescent="0.2"/>
    <row r="344" s="38" customFormat="1" ht="12" x14ac:dyDescent="0.2"/>
    <row r="345" s="38" customFormat="1" ht="12" x14ac:dyDescent="0.2"/>
    <row r="346" s="38" customFormat="1" ht="12" x14ac:dyDescent="0.2"/>
    <row r="347" s="38" customFormat="1" ht="12" x14ac:dyDescent="0.2"/>
    <row r="348" s="38" customFormat="1" ht="12" x14ac:dyDescent="0.2"/>
    <row r="349" s="38" customFormat="1" ht="12" x14ac:dyDescent="0.2"/>
    <row r="350" s="38" customFormat="1" ht="12" x14ac:dyDescent="0.2"/>
    <row r="351" s="38" customFormat="1" ht="12" x14ac:dyDescent="0.2"/>
    <row r="352" s="38" customFormat="1" ht="12" x14ac:dyDescent="0.2"/>
    <row r="353" s="38" customFormat="1" ht="12" x14ac:dyDescent="0.2"/>
    <row r="354" s="38" customFormat="1" ht="12" x14ac:dyDescent="0.2"/>
    <row r="355" s="38" customFormat="1" ht="12" x14ac:dyDescent="0.2"/>
    <row r="356" s="38" customFormat="1" ht="12" x14ac:dyDescent="0.2"/>
    <row r="357" s="38" customFormat="1" ht="12" x14ac:dyDescent="0.2"/>
    <row r="358" s="38" customFormat="1" ht="12" x14ac:dyDescent="0.2"/>
    <row r="359" s="38" customFormat="1" ht="12" x14ac:dyDescent="0.2"/>
    <row r="360" s="38" customFormat="1" ht="12" x14ac:dyDescent="0.2"/>
    <row r="361" s="38" customFormat="1" ht="12" x14ac:dyDescent="0.2"/>
    <row r="362" s="38" customFormat="1" ht="12" x14ac:dyDescent="0.2"/>
    <row r="363" s="38" customFormat="1" ht="12" x14ac:dyDescent="0.2"/>
    <row r="364" s="38" customFormat="1" ht="12" x14ac:dyDescent="0.2"/>
    <row r="365" s="38" customFormat="1" ht="12" x14ac:dyDescent="0.2"/>
    <row r="366" s="38" customFormat="1" ht="12" x14ac:dyDescent="0.2"/>
    <row r="367" s="38" customFormat="1" ht="12" x14ac:dyDescent="0.2"/>
    <row r="368" s="38" customFormat="1" ht="12" x14ac:dyDescent="0.2"/>
    <row r="369" s="38" customFormat="1" ht="12" x14ac:dyDescent="0.2"/>
    <row r="370" s="38" customFormat="1" ht="12" x14ac:dyDescent="0.2"/>
    <row r="371" s="38" customFormat="1" ht="12" x14ac:dyDescent="0.2"/>
    <row r="372" s="38" customFormat="1" ht="12" x14ac:dyDescent="0.2"/>
    <row r="373" s="38" customFormat="1" ht="12" x14ac:dyDescent="0.2"/>
    <row r="374" s="38" customFormat="1" ht="12" x14ac:dyDescent="0.2"/>
    <row r="375" s="38" customFormat="1" ht="12" x14ac:dyDescent="0.2"/>
    <row r="376" s="38" customFormat="1" ht="12" x14ac:dyDescent="0.2"/>
    <row r="377" s="38" customFormat="1" ht="12" x14ac:dyDescent="0.2"/>
    <row r="378" s="38" customFormat="1" ht="12" x14ac:dyDescent="0.2"/>
    <row r="379" s="38" customFormat="1" ht="12" x14ac:dyDescent="0.2"/>
    <row r="380" s="38" customFormat="1" ht="12" x14ac:dyDescent="0.2"/>
    <row r="381" s="38" customFormat="1" ht="12" x14ac:dyDescent="0.2"/>
    <row r="382" s="38" customFormat="1" ht="12" x14ac:dyDescent="0.2"/>
    <row r="383" s="38" customFormat="1" ht="12" x14ac:dyDescent="0.2"/>
    <row r="384" s="38" customFormat="1" ht="12" x14ac:dyDescent="0.2"/>
    <row r="385" s="38" customFormat="1" ht="12" x14ac:dyDescent="0.2"/>
    <row r="386" s="38" customFormat="1" ht="12" x14ac:dyDescent="0.2"/>
    <row r="387" s="38" customFormat="1" ht="12" x14ac:dyDescent="0.2"/>
    <row r="388" s="38" customFormat="1" ht="12" x14ac:dyDescent="0.2"/>
    <row r="389" s="38" customFormat="1" ht="12" x14ac:dyDescent="0.2"/>
    <row r="390" s="38" customFormat="1" ht="12" x14ac:dyDescent="0.2"/>
    <row r="391" s="38" customFormat="1" ht="12" x14ac:dyDescent="0.2"/>
    <row r="392" s="38" customFormat="1" ht="12" x14ac:dyDescent="0.2"/>
    <row r="393" s="38" customFormat="1" ht="12" x14ac:dyDescent="0.2"/>
    <row r="394" s="38" customFormat="1" ht="12" x14ac:dyDescent="0.2"/>
    <row r="395" s="38" customFormat="1" ht="12" x14ac:dyDescent="0.2"/>
    <row r="396" s="38" customFormat="1" ht="12" x14ac:dyDescent="0.2"/>
    <row r="397" s="38" customFormat="1" ht="12" x14ac:dyDescent="0.2"/>
    <row r="398" s="38" customFormat="1" ht="12" x14ac:dyDescent="0.2"/>
    <row r="399" s="38" customFormat="1" ht="12" x14ac:dyDescent="0.2"/>
    <row r="400" s="38" customFormat="1" ht="12" x14ac:dyDescent="0.2"/>
    <row r="401" s="38" customFormat="1" ht="12" x14ac:dyDescent="0.2"/>
    <row r="402" s="38" customFormat="1" ht="12" x14ac:dyDescent="0.2"/>
    <row r="403" s="38" customFormat="1" ht="12" x14ac:dyDescent="0.2"/>
    <row r="404" s="38" customFormat="1" ht="12" x14ac:dyDescent="0.2"/>
    <row r="405" s="38" customFormat="1" ht="12" x14ac:dyDescent="0.2"/>
    <row r="406" s="38" customFormat="1" ht="12" x14ac:dyDescent="0.2"/>
    <row r="407" s="38" customFormat="1" ht="12" x14ac:dyDescent="0.2"/>
    <row r="408" s="38" customFormat="1" ht="12" x14ac:dyDescent="0.2"/>
    <row r="409" s="38" customFormat="1" ht="12" x14ac:dyDescent="0.2"/>
    <row r="410" s="38" customFormat="1" ht="12" x14ac:dyDescent="0.2"/>
    <row r="411" s="38" customFormat="1" ht="12" x14ac:dyDescent="0.2"/>
    <row r="412" s="38" customFormat="1" ht="12" x14ac:dyDescent="0.2"/>
    <row r="413" s="38" customFormat="1" ht="12" x14ac:dyDescent="0.2"/>
    <row r="414" s="38" customFormat="1" ht="12" x14ac:dyDescent="0.2"/>
    <row r="415" s="38" customFormat="1" ht="12" x14ac:dyDescent="0.2"/>
    <row r="416" s="38" customFormat="1" ht="12" x14ac:dyDescent="0.2"/>
    <row r="417" s="38" customFormat="1" ht="12" x14ac:dyDescent="0.2"/>
    <row r="418" s="38" customFormat="1" ht="12" x14ac:dyDescent="0.2"/>
    <row r="419" s="38" customFormat="1" ht="12" x14ac:dyDescent="0.2"/>
    <row r="420" s="38" customFormat="1" ht="12" x14ac:dyDescent="0.2"/>
    <row r="421" s="38" customFormat="1" ht="12" x14ac:dyDescent="0.2"/>
    <row r="422" s="38" customFormat="1" ht="12" x14ac:dyDescent="0.2"/>
    <row r="423" s="38" customFormat="1" ht="12" x14ac:dyDescent="0.2"/>
    <row r="424" s="38" customFormat="1" ht="12" x14ac:dyDescent="0.2"/>
    <row r="425" s="38" customFormat="1" ht="12" x14ac:dyDescent="0.2"/>
    <row r="426" s="38" customFormat="1" ht="12" x14ac:dyDescent="0.2"/>
    <row r="427" s="38" customFormat="1" ht="12" x14ac:dyDescent="0.2"/>
    <row r="428" s="38" customFormat="1" ht="12" x14ac:dyDescent="0.2"/>
    <row r="429" s="38" customFormat="1" ht="12" x14ac:dyDescent="0.2"/>
    <row r="430" s="38" customFormat="1" ht="12" x14ac:dyDescent="0.2"/>
    <row r="431" s="38" customFormat="1" ht="12" x14ac:dyDescent="0.2"/>
    <row r="432" s="38" customFormat="1" ht="12" x14ac:dyDescent="0.2"/>
    <row r="433" s="38" customFormat="1" ht="12" x14ac:dyDescent="0.2"/>
    <row r="434" s="38" customFormat="1" ht="12" x14ac:dyDescent="0.2"/>
    <row r="435" s="38" customFormat="1" ht="12" x14ac:dyDescent="0.2"/>
    <row r="436" s="38" customFormat="1" ht="12" x14ac:dyDescent="0.2"/>
    <row r="437" s="38" customFormat="1" ht="12" x14ac:dyDescent="0.2"/>
    <row r="438" s="38" customFormat="1" ht="12" x14ac:dyDescent="0.2"/>
    <row r="439" s="38" customFormat="1" ht="12" x14ac:dyDescent="0.2"/>
    <row r="440" s="38" customFormat="1" ht="12" x14ac:dyDescent="0.2"/>
    <row r="441" s="38" customFormat="1" ht="12" x14ac:dyDescent="0.2"/>
    <row r="442" s="38" customFormat="1" ht="12" x14ac:dyDescent="0.2"/>
    <row r="443" s="38" customFormat="1" ht="12" x14ac:dyDescent="0.2"/>
    <row r="444" s="38" customFormat="1" ht="12" x14ac:dyDescent="0.2"/>
    <row r="445" s="38" customFormat="1" ht="12" x14ac:dyDescent="0.2"/>
    <row r="446" s="38" customFormat="1" ht="12" x14ac:dyDescent="0.2"/>
    <row r="447" s="38" customFormat="1" ht="12" x14ac:dyDescent="0.2"/>
    <row r="448" s="38" customFormat="1" ht="12" x14ac:dyDescent="0.2"/>
    <row r="449" s="38" customFormat="1" ht="12" x14ac:dyDescent="0.2"/>
    <row r="450" s="38" customFormat="1" ht="12" x14ac:dyDescent="0.2"/>
    <row r="451" s="38" customFormat="1" ht="12" x14ac:dyDescent="0.2"/>
    <row r="452" s="38" customFormat="1" ht="12" x14ac:dyDescent="0.2"/>
    <row r="453" s="38" customFormat="1" ht="12" x14ac:dyDescent="0.2"/>
    <row r="454" s="38" customFormat="1" ht="12" x14ac:dyDescent="0.2"/>
    <row r="455" s="38" customFormat="1" ht="12" x14ac:dyDescent="0.2"/>
    <row r="456" s="38" customFormat="1" ht="12" x14ac:dyDescent="0.2"/>
    <row r="457" s="38" customFormat="1" ht="12" x14ac:dyDescent="0.2"/>
    <row r="458" s="38" customFormat="1" ht="12" x14ac:dyDescent="0.2"/>
    <row r="459" s="38" customFormat="1" ht="12" x14ac:dyDescent="0.2"/>
    <row r="460" s="38" customFormat="1" ht="12" x14ac:dyDescent="0.2"/>
    <row r="461" s="38" customFormat="1" ht="12" x14ac:dyDescent="0.2"/>
    <row r="462" s="38" customFormat="1" ht="12" x14ac:dyDescent="0.2"/>
    <row r="463" s="38" customFormat="1" ht="12" x14ac:dyDescent="0.2"/>
    <row r="464" s="38" customFormat="1" ht="12" x14ac:dyDescent="0.2"/>
    <row r="465" s="38" customFormat="1" ht="12" x14ac:dyDescent="0.2"/>
    <row r="466" s="38" customFormat="1" ht="12" x14ac:dyDescent="0.2"/>
    <row r="467" s="38" customFormat="1" ht="12" x14ac:dyDescent="0.2"/>
    <row r="468" s="38" customFormat="1" ht="12" x14ac:dyDescent="0.2"/>
    <row r="469" s="38" customFormat="1" ht="12" x14ac:dyDescent="0.2"/>
    <row r="470" s="38" customFormat="1" ht="12" x14ac:dyDescent="0.2"/>
    <row r="471" s="38" customFormat="1" ht="12" x14ac:dyDescent="0.2"/>
    <row r="472" s="38" customFormat="1" ht="12" x14ac:dyDescent="0.2"/>
    <row r="473" s="38" customFormat="1" ht="12" x14ac:dyDescent="0.2"/>
    <row r="474" s="38" customFormat="1" ht="12" x14ac:dyDescent="0.2"/>
    <row r="475" s="38" customFormat="1" ht="12" x14ac:dyDescent="0.2"/>
    <row r="476" s="38" customFormat="1" ht="12" x14ac:dyDescent="0.2"/>
    <row r="477" s="38" customFormat="1" ht="12" x14ac:dyDescent="0.2"/>
    <row r="478" s="38" customFormat="1" ht="12" x14ac:dyDescent="0.2"/>
    <row r="479" s="38" customFormat="1" ht="12" x14ac:dyDescent="0.2"/>
    <row r="480" s="38" customFormat="1" ht="12" x14ac:dyDescent="0.2"/>
    <row r="481" s="38" customFormat="1" ht="12" x14ac:dyDescent="0.2"/>
    <row r="482" s="38" customFormat="1" ht="12" x14ac:dyDescent="0.2"/>
    <row r="483" s="38" customFormat="1" ht="12" x14ac:dyDescent="0.2"/>
    <row r="484" s="38" customFormat="1" ht="12" x14ac:dyDescent="0.2"/>
    <row r="485" s="38" customFormat="1" ht="12" x14ac:dyDescent="0.2"/>
    <row r="486" s="38" customFormat="1" ht="12" x14ac:dyDescent="0.2"/>
    <row r="487" s="38" customFormat="1" ht="12" x14ac:dyDescent="0.2"/>
    <row r="488" s="38" customFormat="1" ht="12" x14ac:dyDescent="0.2"/>
    <row r="489" s="38" customFormat="1" ht="12" x14ac:dyDescent="0.2"/>
    <row r="490" s="38" customFormat="1" ht="12" x14ac:dyDescent="0.2"/>
    <row r="491" s="38" customFormat="1" ht="12" x14ac:dyDescent="0.2"/>
    <row r="492" s="38" customFormat="1" ht="12" x14ac:dyDescent="0.2"/>
    <row r="493" s="38" customFormat="1" ht="12" x14ac:dyDescent="0.2"/>
    <row r="494" s="38" customFormat="1" ht="12" x14ac:dyDescent="0.2"/>
    <row r="495" s="38" customFormat="1" ht="12" x14ac:dyDescent="0.2"/>
    <row r="496" s="38" customFormat="1" ht="12" x14ac:dyDescent="0.2"/>
    <row r="497" s="38" customFormat="1" ht="12" x14ac:dyDescent="0.2"/>
    <row r="498" s="38" customFormat="1" ht="12" x14ac:dyDescent="0.2"/>
    <row r="499" s="38" customFormat="1" ht="12" x14ac:dyDescent="0.2"/>
    <row r="500" s="38" customFormat="1" ht="12" x14ac:dyDescent="0.2"/>
    <row r="501" s="38" customFormat="1" ht="12" x14ac:dyDescent="0.2"/>
    <row r="502" s="38" customFormat="1" ht="12" x14ac:dyDescent="0.2"/>
    <row r="503" s="38" customFormat="1" ht="12" x14ac:dyDescent="0.2"/>
    <row r="504" s="38" customFormat="1" ht="12" x14ac:dyDescent="0.2"/>
    <row r="505" s="38" customFormat="1" ht="12" x14ac:dyDescent="0.2"/>
    <row r="506" s="38" customFormat="1" ht="12" x14ac:dyDescent="0.2"/>
    <row r="507" s="38" customFormat="1" ht="12" x14ac:dyDescent="0.2"/>
    <row r="508" s="38" customFormat="1" ht="12" x14ac:dyDescent="0.2"/>
    <row r="509" s="38" customFormat="1" ht="12" x14ac:dyDescent="0.2"/>
    <row r="510" s="38" customFormat="1" ht="12" x14ac:dyDescent="0.2"/>
    <row r="511" s="38" customFormat="1" ht="12" x14ac:dyDescent="0.2"/>
    <row r="512" s="38" customFormat="1" ht="12" x14ac:dyDescent="0.2"/>
    <row r="513" s="38" customFormat="1" ht="12" x14ac:dyDescent="0.2"/>
    <row r="514" s="38" customFormat="1" ht="12" x14ac:dyDescent="0.2"/>
    <row r="515" s="38" customFormat="1" ht="12" x14ac:dyDescent="0.2"/>
    <row r="516" s="38" customFormat="1" ht="12" x14ac:dyDescent="0.2"/>
    <row r="517" s="38" customFormat="1" ht="12" x14ac:dyDescent="0.2"/>
    <row r="518" s="38" customFormat="1" ht="12" x14ac:dyDescent="0.2"/>
    <row r="519" s="38" customFormat="1" ht="12" x14ac:dyDescent="0.2"/>
    <row r="520" s="38" customFormat="1" ht="12" x14ac:dyDescent="0.2"/>
    <row r="521" s="38" customFormat="1" ht="12" x14ac:dyDescent="0.2"/>
    <row r="522" s="38" customFormat="1" ht="12" x14ac:dyDescent="0.2"/>
    <row r="523" s="38" customFormat="1" ht="12" x14ac:dyDescent="0.2"/>
    <row r="524" s="38" customFormat="1" ht="12" x14ac:dyDescent="0.2"/>
    <row r="525" s="38" customFormat="1" ht="12" x14ac:dyDescent="0.2"/>
    <row r="526" s="38" customFormat="1" ht="12" x14ac:dyDescent="0.2"/>
    <row r="527" s="38" customFormat="1" ht="12" x14ac:dyDescent="0.2"/>
    <row r="528" s="38" customFormat="1" ht="12" x14ac:dyDescent="0.2"/>
    <row r="529" s="38" customFormat="1" ht="12" x14ac:dyDescent="0.2"/>
    <row r="530" s="38" customFormat="1" ht="12" x14ac:dyDescent="0.2"/>
    <row r="531" s="38" customFormat="1" ht="12" x14ac:dyDescent="0.2"/>
    <row r="532" s="38" customFormat="1" ht="12" x14ac:dyDescent="0.2"/>
    <row r="533" s="38" customFormat="1" ht="12" x14ac:dyDescent="0.2"/>
    <row r="534" s="38" customFormat="1" ht="12" x14ac:dyDescent="0.2"/>
    <row r="535" s="38" customFormat="1" ht="12" x14ac:dyDescent="0.2"/>
    <row r="536" s="38" customFormat="1" ht="12" x14ac:dyDescent="0.2"/>
    <row r="537" s="38" customFormat="1" ht="12" x14ac:dyDescent="0.2"/>
    <row r="538" s="38" customFormat="1" ht="12" x14ac:dyDescent="0.2"/>
    <row r="539" s="38" customFormat="1" ht="12" x14ac:dyDescent="0.2"/>
    <row r="540" s="38" customFormat="1" ht="12" x14ac:dyDescent="0.2"/>
    <row r="541" s="38" customFormat="1" ht="12" x14ac:dyDescent="0.2"/>
    <row r="542" s="38" customFormat="1" ht="12" x14ac:dyDescent="0.2"/>
    <row r="543" s="38" customFormat="1" ht="12" x14ac:dyDescent="0.2"/>
    <row r="544" s="38" customFormat="1" ht="12" x14ac:dyDescent="0.2"/>
    <row r="545" s="38" customFormat="1" ht="12" x14ac:dyDescent="0.2"/>
    <row r="546" s="38" customFormat="1" ht="12" x14ac:dyDescent="0.2"/>
    <row r="547" s="38" customFormat="1" ht="12" x14ac:dyDescent="0.2"/>
    <row r="548" s="38" customFormat="1" ht="12" x14ac:dyDescent="0.2"/>
    <row r="549" s="38" customFormat="1" ht="12" x14ac:dyDescent="0.2"/>
    <row r="550" s="38" customFormat="1" ht="12" x14ac:dyDescent="0.2"/>
    <row r="551" s="38" customFormat="1" ht="12" x14ac:dyDescent="0.2"/>
    <row r="552" s="38" customFormat="1" ht="12" x14ac:dyDescent="0.2"/>
    <row r="553" s="38" customFormat="1" ht="12" x14ac:dyDescent="0.2"/>
    <row r="554" s="38" customFormat="1" ht="12" x14ac:dyDescent="0.2"/>
    <row r="555" s="38" customFormat="1" ht="12" x14ac:dyDescent="0.2"/>
    <row r="556" s="38" customFormat="1" ht="12" x14ac:dyDescent="0.2"/>
    <row r="557" s="38" customFormat="1" ht="12" x14ac:dyDescent="0.2"/>
    <row r="558" s="38" customFormat="1" ht="12" x14ac:dyDescent="0.2"/>
    <row r="559" s="38" customFormat="1" ht="12" x14ac:dyDescent="0.2"/>
    <row r="560" s="38" customFormat="1" ht="12" x14ac:dyDescent="0.2"/>
    <row r="561" s="38" customFormat="1" ht="12" x14ac:dyDescent="0.2"/>
    <row r="562" s="38" customFormat="1" ht="12" x14ac:dyDescent="0.2"/>
    <row r="563" s="38" customFormat="1" ht="12" x14ac:dyDescent="0.2"/>
    <row r="564" s="38" customFormat="1" ht="12" x14ac:dyDescent="0.2"/>
    <row r="565" s="38" customFormat="1" ht="12" x14ac:dyDescent="0.2"/>
    <row r="566" s="38" customFormat="1" ht="12" x14ac:dyDescent="0.2"/>
    <row r="567" s="38" customFormat="1" ht="12" x14ac:dyDescent="0.2"/>
    <row r="568" s="38" customFormat="1" ht="12" x14ac:dyDescent="0.2"/>
    <row r="569" s="38" customFormat="1" ht="12" x14ac:dyDescent="0.2"/>
    <row r="570" s="38" customFormat="1" ht="12" x14ac:dyDescent="0.2"/>
    <row r="571" s="38" customFormat="1" ht="12" x14ac:dyDescent="0.2"/>
    <row r="572" s="38" customFormat="1" ht="12" x14ac:dyDescent="0.2"/>
    <row r="573" s="38" customFormat="1" ht="12" x14ac:dyDescent="0.2"/>
    <row r="574" s="38" customFormat="1" ht="12" x14ac:dyDescent="0.2"/>
    <row r="575" s="38" customFormat="1" ht="12" x14ac:dyDescent="0.2"/>
    <row r="576" s="38" customFormat="1" ht="12" x14ac:dyDescent="0.2"/>
    <row r="577" s="38" customFormat="1" ht="12" x14ac:dyDescent="0.2"/>
    <row r="578" s="38" customFormat="1" ht="12" x14ac:dyDescent="0.2"/>
    <row r="579" s="38" customFormat="1" ht="12" x14ac:dyDescent="0.2"/>
    <row r="580" s="38" customFormat="1" ht="12" x14ac:dyDescent="0.2"/>
    <row r="581" s="38" customFormat="1" ht="12" x14ac:dyDescent="0.2"/>
    <row r="582" s="38" customFormat="1" ht="12" x14ac:dyDescent="0.2"/>
    <row r="583" s="38" customFormat="1" ht="12" x14ac:dyDescent="0.2"/>
    <row r="584" s="38" customFormat="1" ht="12" x14ac:dyDescent="0.2"/>
    <row r="585" s="38" customFormat="1" ht="12" x14ac:dyDescent="0.2"/>
    <row r="586" s="38" customFormat="1" ht="12" x14ac:dyDescent="0.2"/>
    <row r="587" s="38" customFormat="1" ht="12" x14ac:dyDescent="0.2"/>
    <row r="588" s="38" customFormat="1" ht="12" x14ac:dyDescent="0.2"/>
    <row r="589" s="38" customFormat="1" ht="12" x14ac:dyDescent="0.2"/>
    <row r="590" s="38" customFormat="1" ht="12" x14ac:dyDescent="0.2"/>
    <row r="591" s="38" customFormat="1" ht="12" x14ac:dyDescent="0.2"/>
    <row r="592" s="38" customFormat="1" ht="12" x14ac:dyDescent="0.2"/>
    <row r="593" s="38" customFormat="1" ht="12" x14ac:dyDescent="0.2"/>
    <row r="594" s="38" customFormat="1" ht="12" x14ac:dyDescent="0.2"/>
    <row r="595" s="38" customFormat="1" ht="12" x14ac:dyDescent="0.2"/>
    <row r="596" s="38" customFormat="1" ht="12" x14ac:dyDescent="0.2"/>
    <row r="597" s="38" customFormat="1" ht="12" x14ac:dyDescent="0.2"/>
    <row r="598" s="38" customFormat="1" ht="12" x14ac:dyDescent="0.2"/>
    <row r="599" s="38" customFormat="1" ht="12" x14ac:dyDescent="0.2"/>
    <row r="600" s="38" customFormat="1" ht="12" x14ac:dyDescent="0.2"/>
    <row r="601" s="38" customFormat="1" ht="12" x14ac:dyDescent="0.2"/>
    <row r="602" s="38" customFormat="1" ht="12" x14ac:dyDescent="0.2"/>
    <row r="603" s="38" customFormat="1" ht="12" x14ac:dyDescent="0.2"/>
    <row r="604" s="38" customFormat="1" ht="12" x14ac:dyDescent="0.2"/>
    <row r="605" s="38" customFormat="1" ht="12" x14ac:dyDescent="0.2"/>
    <row r="606" s="38" customFormat="1" ht="12" x14ac:dyDescent="0.2"/>
    <row r="607" s="38" customFormat="1" ht="12" x14ac:dyDescent="0.2"/>
    <row r="608" s="38" customFormat="1" ht="12" x14ac:dyDescent="0.2"/>
    <row r="609" s="38" customFormat="1" ht="12" x14ac:dyDescent="0.2"/>
    <row r="610" s="38" customFormat="1" ht="12" x14ac:dyDescent="0.2"/>
    <row r="611" s="38" customFormat="1" ht="12" x14ac:dyDescent="0.2"/>
    <row r="612" s="38" customFormat="1" ht="12" x14ac:dyDescent="0.2"/>
    <row r="613" s="38" customFormat="1" ht="12" x14ac:dyDescent="0.2"/>
    <row r="614" s="38" customFormat="1" ht="12" x14ac:dyDescent="0.2"/>
    <row r="615" s="38" customFormat="1" ht="12" x14ac:dyDescent="0.2"/>
    <row r="616" s="38" customFormat="1" ht="12" x14ac:dyDescent="0.2"/>
    <row r="617" s="38" customFormat="1" ht="12" x14ac:dyDescent="0.2"/>
    <row r="618" s="38" customFormat="1" ht="12" x14ac:dyDescent="0.2"/>
    <row r="619" s="38" customFormat="1" ht="12" x14ac:dyDescent="0.2"/>
    <row r="620" s="38" customFormat="1" ht="12" x14ac:dyDescent="0.2"/>
    <row r="621" s="38" customFormat="1" ht="12" x14ac:dyDescent="0.2"/>
    <row r="622" s="38" customFormat="1" ht="12" x14ac:dyDescent="0.2"/>
    <row r="623" s="38" customFormat="1" ht="12" x14ac:dyDescent="0.2"/>
    <row r="624" s="38" customFormat="1" ht="12" x14ac:dyDescent="0.2"/>
    <row r="625" s="38" customFormat="1" ht="12" x14ac:dyDescent="0.2"/>
    <row r="626" s="38" customFormat="1" ht="12" x14ac:dyDescent="0.2"/>
    <row r="627" s="38" customFormat="1" ht="12" x14ac:dyDescent="0.2"/>
    <row r="628" s="38" customFormat="1" ht="12" x14ac:dyDescent="0.2"/>
    <row r="629" s="38" customFormat="1" ht="12" x14ac:dyDescent="0.2"/>
    <row r="630" s="38" customFormat="1" ht="12" x14ac:dyDescent="0.2"/>
    <row r="631" s="38" customFormat="1" ht="12" x14ac:dyDescent="0.2"/>
    <row r="632" s="38" customFormat="1" ht="12" x14ac:dyDescent="0.2"/>
    <row r="633" s="38" customFormat="1" ht="12" x14ac:dyDescent="0.2"/>
    <row r="634" s="38" customFormat="1" ht="12" x14ac:dyDescent="0.2"/>
    <row r="635" s="38" customFormat="1" ht="12" x14ac:dyDescent="0.2"/>
    <row r="636" s="38" customFormat="1" ht="12" x14ac:dyDescent="0.2"/>
    <row r="637" s="38" customFormat="1" ht="12" x14ac:dyDescent="0.2"/>
    <row r="638" s="38" customFormat="1" ht="12" x14ac:dyDescent="0.2"/>
    <row r="639" s="38" customFormat="1" ht="12" x14ac:dyDescent="0.2"/>
    <row r="640" s="38" customFormat="1" ht="12" x14ac:dyDescent="0.2"/>
    <row r="641" s="38" customFormat="1" ht="12" x14ac:dyDescent="0.2"/>
    <row r="642" s="38" customFormat="1" ht="12" x14ac:dyDescent="0.2"/>
    <row r="643" s="38" customFormat="1" ht="12" x14ac:dyDescent="0.2"/>
    <row r="644" s="38" customFormat="1" ht="12" x14ac:dyDescent="0.2"/>
    <row r="645" s="38" customFormat="1" ht="12" x14ac:dyDescent="0.2"/>
    <row r="646" s="38" customFormat="1" ht="12" x14ac:dyDescent="0.2"/>
    <row r="647" s="38" customFormat="1" ht="12" x14ac:dyDescent="0.2"/>
    <row r="648" s="38" customFormat="1" ht="12" x14ac:dyDescent="0.2"/>
    <row r="649" s="38" customFormat="1" ht="12" x14ac:dyDescent="0.2"/>
    <row r="650" s="38" customFormat="1" ht="12" x14ac:dyDescent="0.2"/>
    <row r="651" s="38" customFormat="1" ht="12" x14ac:dyDescent="0.2"/>
    <row r="652" s="38" customFormat="1" ht="12" x14ac:dyDescent="0.2"/>
    <row r="653" s="38" customFormat="1" ht="12" x14ac:dyDescent="0.2"/>
    <row r="654" s="38" customFormat="1" ht="12" x14ac:dyDescent="0.2"/>
    <row r="655" s="38" customFormat="1" ht="12" x14ac:dyDescent="0.2"/>
    <row r="656" s="38" customFormat="1" ht="12" x14ac:dyDescent="0.2"/>
    <row r="657" s="38" customFormat="1" ht="12" x14ac:dyDescent="0.2"/>
    <row r="658" s="38" customFormat="1" ht="12" x14ac:dyDescent="0.2"/>
    <row r="659" s="38" customFormat="1" ht="12" x14ac:dyDescent="0.2"/>
    <row r="660" s="38" customFormat="1" ht="12" x14ac:dyDescent="0.2"/>
    <row r="661" s="38" customFormat="1" ht="12" x14ac:dyDescent="0.2"/>
    <row r="662" s="38" customFormat="1" ht="12" x14ac:dyDescent="0.2"/>
    <row r="663" s="38" customFormat="1" ht="12" x14ac:dyDescent="0.2"/>
    <row r="664" s="38" customFormat="1" ht="12" x14ac:dyDescent="0.2"/>
    <row r="665" s="38" customFormat="1" ht="12" x14ac:dyDescent="0.2"/>
    <row r="666" s="38" customFormat="1" ht="12" x14ac:dyDescent="0.2"/>
    <row r="667" s="38" customFormat="1" ht="12" x14ac:dyDescent="0.2"/>
    <row r="668" s="38" customFormat="1" ht="12" x14ac:dyDescent="0.2"/>
    <row r="669" s="38" customFormat="1" ht="12" x14ac:dyDescent="0.2"/>
    <row r="670" s="38" customFormat="1" ht="12" x14ac:dyDescent="0.2"/>
    <row r="671" s="38" customFormat="1" ht="12" x14ac:dyDescent="0.2"/>
    <row r="672" s="38" customFormat="1" ht="12" x14ac:dyDescent="0.2"/>
    <row r="673" s="38" customFormat="1" ht="12" x14ac:dyDescent="0.2"/>
    <row r="674" s="38" customFormat="1" ht="12" x14ac:dyDescent="0.2"/>
    <row r="675" s="38" customFormat="1" ht="12" x14ac:dyDescent="0.2"/>
    <row r="676" s="38" customFormat="1" ht="12" x14ac:dyDescent="0.2"/>
    <row r="677" s="38" customFormat="1" ht="12" x14ac:dyDescent="0.2"/>
    <row r="678" s="38" customFormat="1" ht="12" x14ac:dyDescent="0.2"/>
    <row r="679" s="38" customFormat="1" ht="12" x14ac:dyDescent="0.2"/>
    <row r="680" s="38" customFormat="1" ht="12" x14ac:dyDescent="0.2"/>
    <row r="681" s="38" customFormat="1" ht="12" x14ac:dyDescent="0.2"/>
    <row r="682" s="38" customFormat="1" ht="12" x14ac:dyDescent="0.2"/>
    <row r="683" s="38" customFormat="1" ht="12" x14ac:dyDescent="0.2"/>
    <row r="684" s="38" customFormat="1" ht="12" x14ac:dyDescent="0.2"/>
    <row r="685" s="38" customFormat="1" ht="12" x14ac:dyDescent="0.2"/>
    <row r="686" s="38" customFormat="1" ht="12" x14ac:dyDescent="0.2"/>
    <row r="687" s="38" customFormat="1" ht="12" x14ac:dyDescent="0.2"/>
    <row r="688" s="38" customFormat="1" ht="12" x14ac:dyDescent="0.2"/>
    <row r="689" s="38" customFormat="1" ht="12" x14ac:dyDescent="0.2"/>
    <row r="690" s="38" customFormat="1" ht="12" x14ac:dyDescent="0.2"/>
    <row r="691" s="38" customFormat="1" ht="12" x14ac:dyDescent="0.2"/>
    <row r="692" s="38" customFormat="1" ht="12" x14ac:dyDescent="0.2"/>
    <row r="693" s="38" customFormat="1" ht="12" x14ac:dyDescent="0.2"/>
    <row r="694" s="38" customFormat="1" ht="12" x14ac:dyDescent="0.2"/>
    <row r="695" s="38" customFormat="1" ht="12" x14ac:dyDescent="0.2"/>
    <row r="696" s="38" customFormat="1" ht="12" x14ac:dyDescent="0.2"/>
    <row r="697" s="38" customFormat="1" ht="12" x14ac:dyDescent="0.2"/>
    <row r="698" s="38" customFormat="1" ht="12" x14ac:dyDescent="0.2"/>
    <row r="699" s="38" customFormat="1" ht="12" x14ac:dyDescent="0.2"/>
    <row r="700" s="38" customFormat="1" ht="12" x14ac:dyDescent="0.2"/>
    <row r="701" s="38" customFormat="1" ht="12" x14ac:dyDescent="0.2"/>
    <row r="702" s="38" customFormat="1" ht="12" x14ac:dyDescent="0.2"/>
    <row r="703" s="38" customFormat="1" ht="12" x14ac:dyDescent="0.2"/>
    <row r="704" s="38" customFormat="1" ht="12" x14ac:dyDescent="0.2"/>
    <row r="705" s="38" customFormat="1" ht="12" x14ac:dyDescent="0.2"/>
    <row r="706" s="38" customFormat="1" ht="12" x14ac:dyDescent="0.2"/>
    <row r="707" s="38" customFormat="1" ht="12" x14ac:dyDescent="0.2"/>
    <row r="708" s="38" customFormat="1" ht="12" x14ac:dyDescent="0.2"/>
    <row r="709" s="38" customFormat="1" ht="12" x14ac:dyDescent="0.2"/>
    <row r="710" s="38" customFormat="1" ht="12" x14ac:dyDescent="0.2"/>
    <row r="711" s="38" customFormat="1" ht="12" x14ac:dyDescent="0.2"/>
    <row r="712" s="38" customFormat="1" ht="12" x14ac:dyDescent="0.2"/>
    <row r="713" s="38" customFormat="1" ht="12" x14ac:dyDescent="0.2"/>
    <row r="714" s="38" customFormat="1" ht="12" x14ac:dyDescent="0.2"/>
    <row r="715" s="38" customFormat="1" ht="12" x14ac:dyDescent="0.2"/>
    <row r="716" s="38" customFormat="1" ht="12" x14ac:dyDescent="0.2"/>
    <row r="717" s="38" customFormat="1" ht="12" x14ac:dyDescent="0.2"/>
    <row r="718" s="38" customFormat="1" ht="12" x14ac:dyDescent="0.2"/>
    <row r="719" s="38" customFormat="1" ht="12" x14ac:dyDescent="0.2"/>
    <row r="720" s="38" customFormat="1" ht="12" x14ac:dyDescent="0.2"/>
    <row r="721" s="38" customFormat="1" ht="12" x14ac:dyDescent="0.2"/>
    <row r="722" s="38" customFormat="1" ht="12" x14ac:dyDescent="0.2"/>
    <row r="723" s="38" customFormat="1" ht="12" x14ac:dyDescent="0.2"/>
    <row r="724" s="38" customFormat="1" ht="12" x14ac:dyDescent="0.2"/>
    <row r="725" s="38" customFormat="1" ht="12" x14ac:dyDescent="0.2"/>
    <row r="726" s="38" customFormat="1" ht="12" x14ac:dyDescent="0.2"/>
    <row r="727" s="38" customFormat="1" ht="12" x14ac:dyDescent="0.2"/>
    <row r="728" s="38" customFormat="1" ht="12" x14ac:dyDescent="0.2"/>
    <row r="729" s="38" customFormat="1" ht="12" x14ac:dyDescent="0.2"/>
    <row r="730" s="38" customFormat="1" ht="12" x14ac:dyDescent="0.2"/>
    <row r="731" s="38" customFormat="1" ht="12" x14ac:dyDescent="0.2"/>
    <row r="732" s="38" customFormat="1" ht="12" x14ac:dyDescent="0.2"/>
    <row r="733" s="38" customFormat="1" ht="12" x14ac:dyDescent="0.2"/>
    <row r="734" s="38" customFormat="1" ht="12" x14ac:dyDescent="0.2"/>
    <row r="735" s="38" customFormat="1" ht="12" x14ac:dyDescent="0.2"/>
    <row r="736" s="38" customFormat="1" ht="12" x14ac:dyDescent="0.2"/>
    <row r="737" s="38" customFormat="1" ht="12" x14ac:dyDescent="0.2"/>
    <row r="738" s="38" customFormat="1" ht="12" x14ac:dyDescent="0.2"/>
    <row r="739" s="38" customFormat="1" ht="12" x14ac:dyDescent="0.2"/>
    <row r="740" s="38" customFormat="1" ht="12" x14ac:dyDescent="0.2"/>
    <row r="741" s="38" customFormat="1" ht="12" x14ac:dyDescent="0.2"/>
    <row r="742" s="38" customFormat="1" ht="12" x14ac:dyDescent="0.2"/>
    <row r="743" s="38" customFormat="1" ht="12" x14ac:dyDescent="0.2"/>
    <row r="744" s="38" customFormat="1" ht="12" x14ac:dyDescent="0.2"/>
    <row r="745" s="38" customFormat="1" ht="12" x14ac:dyDescent="0.2"/>
    <row r="746" s="38" customFormat="1" ht="12" x14ac:dyDescent="0.2"/>
    <row r="747" s="38" customFormat="1" ht="12" x14ac:dyDescent="0.2"/>
    <row r="748" s="38" customFormat="1" ht="12" x14ac:dyDescent="0.2"/>
    <row r="749" s="38" customFormat="1" ht="12" x14ac:dyDescent="0.2"/>
    <row r="750" s="38" customFormat="1" ht="12" x14ac:dyDescent="0.2"/>
    <row r="751" s="38" customFormat="1" ht="12" x14ac:dyDescent="0.2"/>
    <row r="752" s="38" customFormat="1" ht="12" x14ac:dyDescent="0.2"/>
    <row r="753" s="38" customFormat="1" ht="12" x14ac:dyDescent="0.2"/>
    <row r="754" s="38" customFormat="1" ht="12" x14ac:dyDescent="0.2"/>
    <row r="755" s="38" customFormat="1" ht="12" x14ac:dyDescent="0.2"/>
    <row r="756" s="38" customFormat="1" ht="12" x14ac:dyDescent="0.2"/>
    <row r="757" s="38" customFormat="1" ht="12" x14ac:dyDescent="0.2"/>
    <row r="758" s="38" customFormat="1" ht="12" x14ac:dyDescent="0.2"/>
    <row r="759" s="38" customFormat="1" ht="12" x14ac:dyDescent="0.2"/>
    <row r="760" s="38" customFormat="1" ht="12" x14ac:dyDescent="0.2"/>
    <row r="761" s="38" customFormat="1" ht="12" x14ac:dyDescent="0.2"/>
    <row r="762" s="38" customFormat="1" ht="12" x14ac:dyDescent="0.2"/>
    <row r="763" s="38" customFormat="1" ht="12" x14ac:dyDescent="0.2"/>
    <row r="764" s="38" customFormat="1" ht="12" x14ac:dyDescent="0.2"/>
    <row r="765" s="38" customFormat="1" ht="12" x14ac:dyDescent="0.2"/>
    <row r="766" s="38" customFormat="1" ht="12" x14ac:dyDescent="0.2"/>
    <row r="767" s="38" customFormat="1" ht="12" x14ac:dyDescent="0.2"/>
    <row r="768" s="38" customFormat="1" ht="12" x14ac:dyDescent="0.2"/>
    <row r="769" s="38" customFormat="1" ht="12" x14ac:dyDescent="0.2"/>
    <row r="770" s="38" customFormat="1" ht="12" x14ac:dyDescent="0.2"/>
    <row r="771" s="38" customFormat="1" ht="12" x14ac:dyDescent="0.2"/>
    <row r="772" s="38" customFormat="1" ht="12" x14ac:dyDescent="0.2"/>
    <row r="773" s="38" customFormat="1" ht="12" x14ac:dyDescent="0.2"/>
    <row r="774" s="38" customFormat="1" ht="12" x14ac:dyDescent="0.2"/>
    <row r="775" s="38" customFormat="1" ht="12" x14ac:dyDescent="0.2"/>
    <row r="776" s="38" customFormat="1" ht="12" x14ac:dyDescent="0.2"/>
    <row r="777" s="38" customFormat="1" ht="12" x14ac:dyDescent="0.2"/>
    <row r="778" s="38" customFormat="1" ht="12" x14ac:dyDescent="0.2"/>
    <row r="779" s="38" customFormat="1" ht="12" x14ac:dyDescent="0.2"/>
    <row r="780" s="38" customFormat="1" ht="12" x14ac:dyDescent="0.2"/>
    <row r="781" s="38" customFormat="1" ht="12" x14ac:dyDescent="0.2"/>
    <row r="782" s="38" customFormat="1" ht="12" x14ac:dyDescent="0.2"/>
    <row r="783" s="38" customFormat="1" ht="12" x14ac:dyDescent="0.2"/>
    <row r="784" s="38" customFormat="1" ht="12" x14ac:dyDescent="0.2"/>
    <row r="785" s="38" customFormat="1" ht="12" x14ac:dyDescent="0.2"/>
    <row r="786" s="38" customFormat="1" ht="12" x14ac:dyDescent="0.2"/>
    <row r="787" s="38" customFormat="1" ht="12" x14ac:dyDescent="0.2"/>
    <row r="788" s="38" customFormat="1" ht="12" x14ac:dyDescent="0.2"/>
    <row r="789" s="38" customFormat="1" ht="12" x14ac:dyDescent="0.2"/>
    <row r="790" s="38" customFormat="1" ht="12" x14ac:dyDescent="0.2"/>
    <row r="791" s="38" customFormat="1" ht="12" x14ac:dyDescent="0.2"/>
    <row r="792" s="38" customFormat="1" ht="12" x14ac:dyDescent="0.2"/>
    <row r="793" s="38" customFormat="1" ht="12" x14ac:dyDescent="0.2"/>
    <row r="794" s="38" customFormat="1" ht="12" x14ac:dyDescent="0.2"/>
    <row r="795" s="38" customFormat="1" ht="12" x14ac:dyDescent="0.2"/>
    <row r="796" s="38" customFormat="1" ht="12" x14ac:dyDescent="0.2"/>
    <row r="797" s="38" customFormat="1" ht="12" x14ac:dyDescent="0.2"/>
    <row r="798" s="38" customFormat="1" ht="12" x14ac:dyDescent="0.2"/>
    <row r="799" s="38" customFormat="1" ht="12" x14ac:dyDescent="0.2"/>
    <row r="800" s="38" customFormat="1" ht="12" x14ac:dyDescent="0.2"/>
    <row r="801" s="38" customFormat="1" ht="12" x14ac:dyDescent="0.2"/>
    <row r="802" s="38" customFormat="1" ht="12" x14ac:dyDescent="0.2"/>
    <row r="803" s="38" customFormat="1" ht="12" x14ac:dyDescent="0.2"/>
    <row r="804" s="38" customFormat="1" ht="12" x14ac:dyDescent="0.2"/>
    <row r="805" s="38" customFormat="1" ht="12" x14ac:dyDescent="0.2"/>
    <row r="806" s="38" customFormat="1" ht="12" x14ac:dyDescent="0.2"/>
    <row r="807" s="38" customFormat="1" ht="12" x14ac:dyDescent="0.2"/>
    <row r="808" s="38" customFormat="1" ht="12" x14ac:dyDescent="0.2"/>
    <row r="809" s="38" customFormat="1" ht="12" x14ac:dyDescent="0.2"/>
    <row r="810" s="38" customFormat="1" ht="12" x14ac:dyDescent="0.2"/>
    <row r="811" s="38" customFormat="1" ht="12" x14ac:dyDescent="0.2"/>
    <row r="812" s="38" customFormat="1" ht="12" x14ac:dyDescent="0.2"/>
    <row r="813" s="38" customFormat="1" ht="12" x14ac:dyDescent="0.2"/>
    <row r="814" s="38" customFormat="1" ht="12" x14ac:dyDescent="0.2"/>
    <row r="815" s="38" customFormat="1" ht="12" x14ac:dyDescent="0.2"/>
    <row r="816" s="38" customFormat="1" ht="12" x14ac:dyDescent="0.2"/>
    <row r="817" s="38" customFormat="1" ht="12" x14ac:dyDescent="0.2"/>
    <row r="818" s="38" customFormat="1" ht="12" x14ac:dyDescent="0.2"/>
    <row r="819" s="38" customFormat="1" ht="12" x14ac:dyDescent="0.2"/>
    <row r="820" s="38" customFormat="1" ht="12" x14ac:dyDescent="0.2"/>
    <row r="821" s="38" customFormat="1" ht="12" x14ac:dyDescent="0.2"/>
    <row r="822" s="38" customFormat="1" ht="12" x14ac:dyDescent="0.2"/>
    <row r="823" s="38" customFormat="1" ht="12" x14ac:dyDescent="0.2"/>
    <row r="824" s="38" customFormat="1" ht="12" x14ac:dyDescent="0.2"/>
    <row r="825" s="38" customFormat="1" ht="12" x14ac:dyDescent="0.2"/>
    <row r="826" s="38" customFormat="1" ht="12" x14ac:dyDescent="0.2"/>
    <row r="827" s="38" customFormat="1" ht="12" x14ac:dyDescent="0.2"/>
    <row r="828" s="38" customFormat="1" ht="12" x14ac:dyDescent="0.2"/>
    <row r="829" s="38" customFormat="1" ht="12" x14ac:dyDescent="0.2"/>
    <row r="830" s="38" customFormat="1" ht="12" x14ac:dyDescent="0.2"/>
    <row r="831" s="38" customFormat="1" ht="12" x14ac:dyDescent="0.2"/>
    <row r="832" s="38" customFormat="1" ht="12" x14ac:dyDescent="0.2"/>
    <row r="833" s="38" customFormat="1" ht="12" x14ac:dyDescent="0.2"/>
    <row r="834" s="38" customFormat="1" ht="12" x14ac:dyDescent="0.2"/>
    <row r="835" s="38" customFormat="1" ht="12" x14ac:dyDescent="0.2"/>
    <row r="836" s="38" customFormat="1" ht="12" x14ac:dyDescent="0.2"/>
    <row r="837" s="38" customFormat="1" ht="12" x14ac:dyDescent="0.2"/>
    <row r="838" s="38" customFormat="1" ht="12" x14ac:dyDescent="0.2"/>
    <row r="839" s="38" customFormat="1" ht="12" x14ac:dyDescent="0.2"/>
    <row r="840" s="38" customFormat="1" ht="12" x14ac:dyDescent="0.2"/>
    <row r="841" s="38" customFormat="1" ht="12" x14ac:dyDescent="0.2"/>
    <row r="842" s="38" customFormat="1" ht="12" x14ac:dyDescent="0.2"/>
    <row r="843" s="38" customFormat="1" ht="12" x14ac:dyDescent="0.2"/>
    <row r="844" s="38" customFormat="1" ht="12" x14ac:dyDescent="0.2"/>
    <row r="845" s="38" customFormat="1" ht="12" x14ac:dyDescent="0.2"/>
    <row r="846" s="38" customFormat="1" ht="12" x14ac:dyDescent="0.2"/>
    <row r="847" s="38" customFormat="1" ht="12" x14ac:dyDescent="0.2"/>
    <row r="848" s="38" customFormat="1" ht="12" x14ac:dyDescent="0.2"/>
    <row r="849" s="38" customFormat="1" ht="12" x14ac:dyDescent="0.2"/>
    <row r="850" s="38" customFormat="1" ht="12" x14ac:dyDescent="0.2"/>
    <row r="851" s="38" customFormat="1" ht="12" x14ac:dyDescent="0.2"/>
    <row r="852" s="38" customFormat="1" ht="12" x14ac:dyDescent="0.2"/>
    <row r="853" s="38" customFormat="1" ht="12" x14ac:dyDescent="0.2"/>
    <row r="854" s="38" customFormat="1" ht="12" x14ac:dyDescent="0.2"/>
    <row r="855" s="38" customFormat="1" ht="12" x14ac:dyDescent="0.2"/>
    <row r="856" s="38" customFormat="1" ht="12" x14ac:dyDescent="0.2"/>
    <row r="857" s="38" customFormat="1" ht="12" x14ac:dyDescent="0.2"/>
    <row r="858" s="38" customFormat="1" ht="12" x14ac:dyDescent="0.2"/>
    <row r="859" s="38" customFormat="1" ht="12" x14ac:dyDescent="0.2"/>
    <row r="860" s="38" customFormat="1" ht="12" x14ac:dyDescent="0.2"/>
    <row r="861" s="38" customFormat="1" ht="12" x14ac:dyDescent="0.2"/>
    <row r="862" s="38" customFormat="1" ht="12" x14ac:dyDescent="0.2"/>
    <row r="863" s="38" customFormat="1" ht="12" x14ac:dyDescent="0.2"/>
    <row r="864" s="38" customFormat="1" ht="12" x14ac:dyDescent="0.2"/>
    <row r="865" s="38" customFormat="1" ht="12" x14ac:dyDescent="0.2"/>
    <row r="866" s="38" customFormat="1" ht="12" x14ac:dyDescent="0.2"/>
    <row r="867" s="38" customFormat="1" ht="12" x14ac:dyDescent="0.2"/>
    <row r="868" s="38" customFormat="1" ht="12" x14ac:dyDescent="0.2"/>
    <row r="869" s="38" customFormat="1" ht="12" x14ac:dyDescent="0.2"/>
    <row r="870" s="38" customFormat="1" ht="12" x14ac:dyDescent="0.2"/>
    <row r="871" s="38" customFormat="1" ht="12" x14ac:dyDescent="0.2"/>
    <row r="872" s="38" customFormat="1" ht="12" x14ac:dyDescent="0.2"/>
    <row r="873" s="38" customFormat="1" ht="12" x14ac:dyDescent="0.2"/>
    <row r="874" s="38" customFormat="1" ht="12" x14ac:dyDescent="0.2"/>
    <row r="875" s="38" customFormat="1" ht="12" x14ac:dyDescent="0.2"/>
    <row r="876" s="38" customFormat="1" ht="12" x14ac:dyDescent="0.2"/>
    <row r="877" s="38" customFormat="1" ht="12" x14ac:dyDescent="0.2"/>
    <row r="878" s="38" customFormat="1" ht="12" x14ac:dyDescent="0.2"/>
    <row r="879" s="38" customFormat="1" ht="12" x14ac:dyDescent="0.2"/>
    <row r="880" s="38" customFormat="1" ht="12" x14ac:dyDescent="0.2"/>
    <row r="881" s="38" customFormat="1" ht="12" x14ac:dyDescent="0.2"/>
    <row r="882" s="38" customFormat="1" ht="12" x14ac:dyDescent="0.2"/>
    <row r="883" s="38" customFormat="1" ht="12" x14ac:dyDescent="0.2"/>
    <row r="884" s="38" customFormat="1" ht="12" x14ac:dyDescent="0.2"/>
    <row r="885" s="38" customFormat="1" ht="12" x14ac:dyDescent="0.2"/>
    <row r="886" s="38" customFormat="1" ht="12" x14ac:dyDescent="0.2"/>
    <row r="887" s="38" customFormat="1" ht="12" x14ac:dyDescent="0.2"/>
    <row r="888" s="38" customFormat="1" ht="12" x14ac:dyDescent="0.2"/>
    <row r="889" s="38" customFormat="1" ht="12" x14ac:dyDescent="0.2"/>
    <row r="890" s="38" customFormat="1" ht="12" x14ac:dyDescent="0.2"/>
    <row r="891" s="38" customFormat="1" ht="12" x14ac:dyDescent="0.2"/>
    <row r="892" s="38" customFormat="1" ht="12" x14ac:dyDescent="0.2"/>
    <row r="893" s="38" customFormat="1" ht="12" x14ac:dyDescent="0.2"/>
    <row r="894" s="38" customFormat="1" ht="12" x14ac:dyDescent="0.2"/>
    <row r="895" s="38" customFormat="1" ht="12" x14ac:dyDescent="0.2"/>
    <row r="896" s="38" customFormat="1" ht="12" x14ac:dyDescent="0.2"/>
    <row r="897" s="38" customFormat="1" ht="12" x14ac:dyDescent="0.2"/>
    <row r="898" s="38" customFormat="1" ht="12" x14ac:dyDescent="0.2"/>
    <row r="899" s="38" customFormat="1" ht="12" x14ac:dyDescent="0.2"/>
    <row r="900" s="38" customFormat="1" ht="12" x14ac:dyDescent="0.2"/>
    <row r="901" s="38" customFormat="1" ht="12" x14ac:dyDescent="0.2"/>
    <row r="902" s="38" customFormat="1" ht="12" x14ac:dyDescent="0.2"/>
    <row r="903" s="38" customFormat="1" ht="12" x14ac:dyDescent="0.2"/>
    <row r="904" s="38" customFormat="1" ht="12" x14ac:dyDescent="0.2"/>
    <row r="905" s="38" customFormat="1" ht="12" x14ac:dyDescent="0.2"/>
    <row r="906" s="38" customFormat="1" ht="12" x14ac:dyDescent="0.2"/>
    <row r="907" s="38" customFormat="1" ht="12" x14ac:dyDescent="0.2"/>
    <row r="908" s="38" customFormat="1" ht="12" x14ac:dyDescent="0.2"/>
    <row r="909" s="38" customFormat="1" ht="12" x14ac:dyDescent="0.2"/>
    <row r="910" s="38" customFormat="1" ht="12" x14ac:dyDescent="0.2"/>
    <row r="911" s="38" customFormat="1" ht="12" x14ac:dyDescent="0.2"/>
    <row r="912" s="38" customFormat="1" ht="12" x14ac:dyDescent="0.2"/>
    <row r="913" s="38" customFormat="1" ht="12" x14ac:dyDescent="0.2"/>
    <row r="914" s="38" customFormat="1" ht="12" x14ac:dyDescent="0.2"/>
    <row r="915" s="38" customFormat="1" ht="12" x14ac:dyDescent="0.2"/>
    <row r="916" s="38" customFormat="1" ht="12" x14ac:dyDescent="0.2"/>
    <row r="917" s="38" customFormat="1" ht="12" x14ac:dyDescent="0.2"/>
    <row r="918" s="38" customFormat="1" ht="12" x14ac:dyDescent="0.2"/>
    <row r="919" s="38" customFormat="1" ht="12" x14ac:dyDescent="0.2"/>
    <row r="920" s="38" customFormat="1" ht="12" x14ac:dyDescent="0.2"/>
    <row r="921" s="38" customFormat="1" ht="12" x14ac:dyDescent="0.2"/>
    <row r="922" s="38" customFormat="1" ht="12" x14ac:dyDescent="0.2"/>
    <row r="923" s="38" customFormat="1" ht="12" x14ac:dyDescent="0.2"/>
    <row r="924" s="38" customFormat="1" ht="12" x14ac:dyDescent="0.2"/>
    <row r="925" s="38" customFormat="1" ht="12" x14ac:dyDescent="0.2"/>
    <row r="926" s="38" customFormat="1" ht="12" x14ac:dyDescent="0.2"/>
    <row r="927" s="38" customFormat="1" ht="12" x14ac:dyDescent="0.2"/>
    <row r="928" s="38" customFormat="1" ht="12" x14ac:dyDescent="0.2"/>
    <row r="929" s="38" customFormat="1" ht="12" x14ac:dyDescent="0.2"/>
    <row r="930" s="38" customFormat="1" ht="12" x14ac:dyDescent="0.2"/>
    <row r="931" s="38" customFormat="1" ht="12" x14ac:dyDescent="0.2"/>
    <row r="932" s="38" customFormat="1" ht="12" x14ac:dyDescent="0.2"/>
    <row r="933" s="38" customFormat="1" ht="12" x14ac:dyDescent="0.2"/>
    <row r="934" s="38" customFormat="1" ht="12" x14ac:dyDescent="0.2"/>
    <row r="935" s="38" customFormat="1" ht="12" x14ac:dyDescent="0.2"/>
    <row r="936" s="38" customFormat="1" ht="12" x14ac:dyDescent="0.2"/>
    <row r="937" s="38" customFormat="1" ht="12" x14ac:dyDescent="0.2"/>
    <row r="938" s="38" customFormat="1" ht="12" x14ac:dyDescent="0.2"/>
    <row r="939" s="38" customFormat="1" ht="12" x14ac:dyDescent="0.2"/>
    <row r="940" s="38" customFormat="1" ht="12" x14ac:dyDescent="0.2"/>
    <row r="941" s="38" customFormat="1" ht="12" x14ac:dyDescent="0.2"/>
    <row r="942" s="38" customFormat="1" ht="12" x14ac:dyDescent="0.2"/>
    <row r="943" s="38" customFormat="1" ht="12" x14ac:dyDescent="0.2"/>
    <row r="944" s="38" customFormat="1" ht="12" x14ac:dyDescent="0.2"/>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pageSetUpPr fitToPage="1"/>
  </sheetPr>
  <dimension ref="A1:E947"/>
  <sheetViews>
    <sheetView topLeftCell="A7" zoomScaleNormal="100" workbookViewId="0">
      <selection activeCell="A20" sqref="A20"/>
    </sheetView>
  </sheetViews>
  <sheetFormatPr defaultColWidth="12.5703125" defaultRowHeight="15.75" x14ac:dyDescent="0.25"/>
  <cols>
    <col min="1" max="1" width="63.28515625" style="6" customWidth="1"/>
    <col min="2" max="3" width="15.5703125" style="6" customWidth="1"/>
    <col min="4" max="4" width="21" style="6" customWidth="1"/>
    <col min="5" max="5" width="22.140625" style="6" customWidth="1"/>
    <col min="6" max="16384" width="12.5703125" style="6"/>
  </cols>
  <sheetData>
    <row r="1" spans="1:5" s="21" customFormat="1" ht="24" customHeight="1" x14ac:dyDescent="0.2">
      <c r="A1" s="16" t="str">
        <f>'B-2 Australian sales'!A1</f>
        <v>INSERT COMPANY NAME</v>
      </c>
      <c r="B1" s="20"/>
      <c r="C1" s="20"/>
      <c r="D1" s="20"/>
      <c r="E1" s="20"/>
    </row>
    <row r="2" spans="1:5" s="21" customFormat="1" ht="21" customHeight="1" x14ac:dyDescent="0.2">
      <c r="A2" s="19" t="s">
        <v>306</v>
      </c>
      <c r="B2" s="20"/>
      <c r="C2" s="20"/>
      <c r="D2" s="20"/>
      <c r="E2" s="20"/>
    </row>
    <row r="3" spans="1:5" s="21" customFormat="1" ht="21" customHeight="1" thickBot="1" x14ac:dyDescent="0.25">
      <c r="A3" s="19"/>
      <c r="B3" s="20"/>
      <c r="C3" s="20"/>
      <c r="D3" s="20"/>
      <c r="E3" s="20"/>
    </row>
    <row r="4" spans="1:5" s="107" customFormat="1" ht="12.75" thickBot="1" x14ac:dyDescent="0.25">
      <c r="A4" s="179" t="s">
        <v>147</v>
      </c>
      <c r="B4" s="180" t="s">
        <v>148</v>
      </c>
      <c r="C4" s="215" t="s">
        <v>149</v>
      </c>
      <c r="D4" s="181" t="s">
        <v>150</v>
      </c>
      <c r="E4" s="181" t="s">
        <v>151</v>
      </c>
    </row>
    <row r="5" spans="1:5" s="107" customFormat="1" ht="12" x14ac:dyDescent="0.2">
      <c r="A5" s="62" t="s">
        <v>307</v>
      </c>
      <c r="B5" s="63"/>
      <c r="C5" s="64"/>
      <c r="D5" s="108"/>
      <c r="E5" s="108"/>
    </row>
    <row r="6" spans="1:5" s="107" customFormat="1" ht="12" x14ac:dyDescent="0.2">
      <c r="A6" s="67" t="s">
        <v>153</v>
      </c>
      <c r="B6" s="68">
        <f>B5-B7</f>
        <v>0</v>
      </c>
      <c r="C6" s="69"/>
      <c r="D6" s="109"/>
      <c r="E6" s="109"/>
    </row>
    <row r="7" spans="1:5" s="107" customFormat="1" ht="12.75" thickBot="1" x14ac:dyDescent="0.25">
      <c r="A7" s="70" t="s">
        <v>308</v>
      </c>
      <c r="B7" s="110">
        <f>B8+B9</f>
        <v>0</v>
      </c>
      <c r="C7" s="69"/>
      <c r="D7" s="111"/>
      <c r="E7" s="111"/>
    </row>
    <row r="8" spans="1:5" s="107" customFormat="1" ht="12.75" thickBot="1" x14ac:dyDescent="0.25">
      <c r="A8" s="112" t="s">
        <v>155</v>
      </c>
      <c r="B8" s="113"/>
      <c r="C8" s="69"/>
      <c r="D8" s="114"/>
      <c r="E8" s="115"/>
    </row>
    <row r="9" spans="1:5" s="107" customFormat="1" ht="12" x14ac:dyDescent="0.2">
      <c r="A9" s="116" t="s">
        <v>309</v>
      </c>
      <c r="B9" s="117"/>
      <c r="C9" s="118"/>
      <c r="D9" s="109"/>
      <c r="E9" s="119"/>
    </row>
    <row r="10" spans="1:5" s="107" customFormat="1" ht="12" x14ac:dyDescent="0.2">
      <c r="A10" s="67" t="s">
        <v>153</v>
      </c>
      <c r="B10" s="120">
        <f>B9-B11-B12-B13</f>
        <v>0</v>
      </c>
      <c r="C10" s="118"/>
      <c r="D10" s="109"/>
      <c r="E10" s="119"/>
    </row>
    <row r="11" spans="1:5" s="107" customFormat="1" ht="12.75" thickBot="1" x14ac:dyDescent="0.25">
      <c r="A11" s="121" t="s">
        <v>310</v>
      </c>
      <c r="B11" s="122"/>
      <c r="C11" s="118"/>
      <c r="D11" s="123"/>
      <c r="E11" s="124"/>
    </row>
    <row r="12" spans="1:5" s="107" customFormat="1" ht="12.75" thickBot="1" x14ac:dyDescent="0.25">
      <c r="A12" s="125" t="s">
        <v>325</v>
      </c>
      <c r="B12" s="126"/>
      <c r="C12" s="127"/>
      <c r="D12" s="128"/>
      <c r="E12" s="129"/>
    </row>
    <row r="13" spans="1:5" s="107" customFormat="1" ht="12" x14ac:dyDescent="0.2">
      <c r="A13" s="62" t="s">
        <v>311</v>
      </c>
      <c r="B13" s="130"/>
      <c r="C13" s="117"/>
      <c r="D13" s="131"/>
      <c r="E13" s="131"/>
    </row>
    <row r="14" spans="1:5" s="107" customFormat="1" ht="12.75" thickBot="1" x14ac:dyDescent="0.25">
      <c r="A14" s="70" t="s">
        <v>153</v>
      </c>
      <c r="B14" s="78">
        <f>B13-B15</f>
        <v>0</v>
      </c>
      <c r="C14" s="78">
        <f>C13-C15</f>
        <v>0</v>
      </c>
      <c r="D14" s="124"/>
      <c r="E14" s="124"/>
    </row>
    <row r="15" spans="1:5" s="107" customFormat="1" ht="12" x14ac:dyDescent="0.2">
      <c r="A15" s="75" t="s">
        <v>312</v>
      </c>
      <c r="B15" s="79">
        <f>SUM(B16:B20)</f>
        <v>0</v>
      </c>
      <c r="C15" s="79">
        <f>SUM(C16:C20)</f>
        <v>0</v>
      </c>
      <c r="D15" s="115"/>
      <c r="E15" s="115"/>
    </row>
    <row r="16" spans="1:5" s="107" customFormat="1" ht="12" x14ac:dyDescent="0.2">
      <c r="A16" s="67" t="s">
        <v>158</v>
      </c>
      <c r="B16" s="80">
        <f>B21</f>
        <v>0</v>
      </c>
      <c r="C16" s="81">
        <f>C21</f>
        <v>0</v>
      </c>
      <c r="D16" s="119"/>
      <c r="E16" s="119"/>
    </row>
    <row r="17" spans="1:5" s="107" customFormat="1" ht="12" x14ac:dyDescent="0.2">
      <c r="A17" s="67" t="s">
        <v>550</v>
      </c>
      <c r="B17" s="82"/>
      <c r="C17" s="83"/>
      <c r="D17" s="119"/>
      <c r="E17" s="119"/>
    </row>
    <row r="18" spans="1:5" s="107" customFormat="1" ht="12" x14ac:dyDescent="0.2">
      <c r="A18" s="67" t="s">
        <v>551</v>
      </c>
      <c r="B18" s="82"/>
      <c r="C18" s="83"/>
      <c r="D18" s="119"/>
      <c r="E18" s="119"/>
    </row>
    <row r="19" spans="1:5" s="107" customFormat="1" ht="12" x14ac:dyDescent="0.2">
      <c r="A19" s="67" t="s">
        <v>552</v>
      </c>
      <c r="B19" s="82"/>
      <c r="C19" s="83"/>
      <c r="D19" s="119"/>
      <c r="E19" s="119"/>
    </row>
    <row r="20" spans="1:5" s="107" customFormat="1" ht="12.75" thickBot="1" x14ac:dyDescent="0.25">
      <c r="A20" s="70" t="s">
        <v>553</v>
      </c>
      <c r="B20" s="84"/>
      <c r="C20" s="85"/>
      <c r="D20" s="124"/>
      <c r="E20" s="124"/>
    </row>
    <row r="21" spans="1:5" s="107" customFormat="1" ht="12" x14ac:dyDescent="0.2">
      <c r="A21" s="62" t="s">
        <v>313</v>
      </c>
      <c r="B21" s="86">
        <f>B22+B23+B24</f>
        <v>0</v>
      </c>
      <c r="C21" s="87">
        <f>C22+C23+C24</f>
        <v>0</v>
      </c>
      <c r="D21" s="131"/>
      <c r="E21" s="131"/>
    </row>
    <row r="22" spans="1:5" s="107" customFormat="1" ht="12" x14ac:dyDescent="0.2">
      <c r="A22" s="67" t="s">
        <v>160</v>
      </c>
      <c r="B22" s="88"/>
      <c r="C22" s="89"/>
      <c r="D22" s="119"/>
      <c r="E22" s="119"/>
    </row>
    <row r="23" spans="1:5" s="107" customFormat="1" ht="12" x14ac:dyDescent="0.2">
      <c r="A23" s="67" t="s">
        <v>161</v>
      </c>
      <c r="B23" s="88"/>
      <c r="C23" s="89"/>
      <c r="D23" s="119"/>
      <c r="E23" s="119"/>
    </row>
    <row r="24" spans="1:5" s="107" customFormat="1" ht="12.75" thickBot="1" x14ac:dyDescent="0.25">
      <c r="A24" s="70" t="s">
        <v>162</v>
      </c>
      <c r="B24" s="90"/>
      <c r="C24" s="91"/>
      <c r="D24" s="124"/>
      <c r="E24" s="124"/>
    </row>
    <row r="25" spans="1:5" s="107" customFormat="1" ht="12" x14ac:dyDescent="0.2">
      <c r="A25" s="61"/>
      <c r="B25" s="61"/>
      <c r="C25" s="61"/>
      <c r="D25" s="61"/>
      <c r="E25" s="61"/>
    </row>
    <row r="26" spans="1:5" s="107" customFormat="1" ht="12" x14ac:dyDescent="0.2">
      <c r="A26" s="61" t="s">
        <v>163</v>
      </c>
      <c r="B26" s="61"/>
      <c r="C26" s="61"/>
      <c r="D26" s="61"/>
      <c r="E26" s="61"/>
    </row>
    <row r="27" spans="1:5" s="107" customFormat="1" ht="12" x14ac:dyDescent="0.2">
      <c r="A27" s="61"/>
      <c r="B27" s="61"/>
      <c r="C27" s="61"/>
      <c r="D27" s="61"/>
      <c r="E27" s="61"/>
    </row>
    <row r="28" spans="1:5" s="107" customFormat="1" ht="12" x14ac:dyDescent="0.2">
      <c r="A28" s="94" t="s">
        <v>164</v>
      </c>
      <c r="B28" s="61"/>
      <c r="C28" s="61"/>
      <c r="D28" s="61"/>
      <c r="E28" s="61"/>
    </row>
    <row r="29" spans="1:5" s="107" customFormat="1" ht="12" x14ac:dyDescent="0.2">
      <c r="A29" s="95" t="s">
        <v>165</v>
      </c>
      <c r="B29" s="61"/>
      <c r="C29" s="61"/>
      <c r="D29" s="61"/>
      <c r="E29" s="61"/>
    </row>
    <row r="30" spans="1:5" s="107" customFormat="1" ht="12" x14ac:dyDescent="0.2">
      <c r="A30" s="61" t="s">
        <v>322</v>
      </c>
      <c r="B30" s="61"/>
      <c r="C30" s="61"/>
      <c r="D30" s="61"/>
      <c r="E30" s="61"/>
    </row>
    <row r="31" spans="1:5" s="107" customFormat="1" ht="12" x14ac:dyDescent="0.2">
      <c r="A31" s="61" t="s">
        <v>143</v>
      </c>
      <c r="B31" s="61"/>
      <c r="C31" s="61"/>
      <c r="D31" s="61"/>
      <c r="E31" s="61"/>
    </row>
    <row r="32" spans="1:5" s="107" customFormat="1" ht="12" x14ac:dyDescent="0.2">
      <c r="A32" s="61" t="s">
        <v>166</v>
      </c>
      <c r="B32" s="61"/>
      <c r="C32" s="61"/>
      <c r="D32" s="61"/>
      <c r="E32" s="61"/>
    </row>
    <row r="33" spans="1:1" s="107" customFormat="1" ht="12" x14ac:dyDescent="0.2">
      <c r="A33" s="61" t="s">
        <v>324</v>
      </c>
    </row>
    <row r="34" spans="1:1" s="107" customFormat="1" ht="12" x14ac:dyDescent="0.2"/>
    <row r="35" spans="1:1" s="107" customFormat="1" ht="12" x14ac:dyDescent="0.2"/>
    <row r="36" spans="1:1" s="107" customFormat="1" ht="12" x14ac:dyDescent="0.2"/>
    <row r="37" spans="1:1" s="107" customFormat="1" ht="12" x14ac:dyDescent="0.2"/>
    <row r="38" spans="1:1" s="107" customFormat="1" ht="12" x14ac:dyDescent="0.2"/>
    <row r="39" spans="1:1" s="107" customFormat="1" ht="12" x14ac:dyDescent="0.2"/>
    <row r="40" spans="1:1" s="107" customFormat="1" ht="12" x14ac:dyDescent="0.2"/>
    <row r="41" spans="1:1" s="107" customFormat="1" ht="12" x14ac:dyDescent="0.2"/>
    <row r="42" spans="1:1" s="107" customFormat="1" ht="12" x14ac:dyDescent="0.2"/>
    <row r="43" spans="1:1" s="107" customFormat="1" ht="12" x14ac:dyDescent="0.2"/>
    <row r="44" spans="1:1" s="107" customFormat="1" ht="12" x14ac:dyDescent="0.2"/>
    <row r="45" spans="1:1" s="107" customFormat="1" ht="12" x14ac:dyDescent="0.2"/>
    <row r="46" spans="1:1" s="107" customFormat="1" ht="12" x14ac:dyDescent="0.2"/>
    <row r="47" spans="1:1" s="107" customFormat="1" ht="12" x14ac:dyDescent="0.2"/>
    <row r="48" spans="1:1" s="107" customFormat="1" ht="12" x14ac:dyDescent="0.2"/>
    <row r="49" s="107" customFormat="1" ht="12" x14ac:dyDescent="0.2"/>
    <row r="50" s="107" customFormat="1" ht="12" x14ac:dyDescent="0.2"/>
    <row r="51" s="107" customFormat="1" ht="12" x14ac:dyDescent="0.2"/>
    <row r="52" s="107" customFormat="1" ht="12" x14ac:dyDescent="0.2"/>
    <row r="53" s="107" customFormat="1" ht="12" x14ac:dyDescent="0.2"/>
    <row r="54" s="107" customFormat="1" ht="12" x14ac:dyDescent="0.2"/>
    <row r="55" s="107" customFormat="1" ht="12" x14ac:dyDescent="0.2"/>
    <row r="56" s="107" customFormat="1" ht="12" x14ac:dyDescent="0.2"/>
    <row r="57" s="107" customFormat="1" ht="12" x14ac:dyDescent="0.2"/>
    <row r="58" s="107" customFormat="1" ht="12" x14ac:dyDescent="0.2"/>
    <row r="59" s="107" customFormat="1" ht="12" x14ac:dyDescent="0.2"/>
    <row r="60" s="107" customFormat="1" ht="12" x14ac:dyDescent="0.2"/>
    <row r="61" s="107" customFormat="1" ht="12" x14ac:dyDescent="0.2"/>
    <row r="62" s="107" customFormat="1" ht="12" x14ac:dyDescent="0.2"/>
    <row r="63" s="107" customFormat="1" ht="12" x14ac:dyDescent="0.2"/>
    <row r="64" s="107" customFormat="1" ht="12" x14ac:dyDescent="0.2"/>
    <row r="65" s="107" customFormat="1" ht="12" x14ac:dyDescent="0.2"/>
    <row r="66" s="107" customFormat="1" ht="12" x14ac:dyDescent="0.2"/>
    <row r="67" s="107" customFormat="1" ht="12" x14ac:dyDescent="0.2"/>
    <row r="68" s="107" customFormat="1" ht="12" x14ac:dyDescent="0.2"/>
    <row r="69" s="107" customFormat="1" ht="12" x14ac:dyDescent="0.2"/>
    <row r="70" s="107" customFormat="1" ht="12" x14ac:dyDescent="0.2"/>
    <row r="71" s="107" customFormat="1" ht="12" x14ac:dyDescent="0.2"/>
    <row r="72" s="107" customFormat="1" ht="12" x14ac:dyDescent="0.2"/>
    <row r="73" s="107" customFormat="1" ht="12" x14ac:dyDescent="0.2"/>
    <row r="74" s="107" customFormat="1" ht="12" x14ac:dyDescent="0.2"/>
    <row r="75" s="107" customFormat="1" ht="12" x14ac:dyDescent="0.2"/>
    <row r="76" s="107" customFormat="1" ht="12" x14ac:dyDescent="0.2"/>
    <row r="77" s="107" customFormat="1" ht="12" x14ac:dyDescent="0.2"/>
    <row r="78" s="107" customFormat="1" ht="12" x14ac:dyDescent="0.2"/>
    <row r="79" s="107" customFormat="1" ht="12" x14ac:dyDescent="0.2"/>
    <row r="80" s="107" customFormat="1" ht="12" x14ac:dyDescent="0.2"/>
    <row r="81" s="107" customFormat="1" ht="12" x14ac:dyDescent="0.2"/>
    <row r="82" s="107" customFormat="1" ht="12" x14ac:dyDescent="0.2"/>
    <row r="83" s="107" customFormat="1" ht="12" x14ac:dyDescent="0.2"/>
    <row r="84" s="107" customFormat="1" ht="12" x14ac:dyDescent="0.2"/>
    <row r="85" s="107" customFormat="1" ht="12" x14ac:dyDescent="0.2"/>
    <row r="86" s="107" customFormat="1" ht="12" x14ac:dyDescent="0.2"/>
    <row r="87" s="107" customFormat="1" ht="12" x14ac:dyDescent="0.2"/>
    <row r="88" s="107" customFormat="1" ht="12" x14ac:dyDescent="0.2"/>
    <row r="89" s="107" customFormat="1" ht="12" x14ac:dyDescent="0.2"/>
    <row r="90" s="107" customFormat="1" ht="12" x14ac:dyDescent="0.2"/>
    <row r="91" s="107" customFormat="1" ht="12" x14ac:dyDescent="0.2"/>
    <row r="92" s="107" customFormat="1" ht="12" x14ac:dyDescent="0.2"/>
    <row r="93" s="107" customFormat="1" ht="12" x14ac:dyDescent="0.2"/>
    <row r="94" s="107" customFormat="1" ht="12" x14ac:dyDescent="0.2"/>
    <row r="95" s="107" customFormat="1" ht="12" x14ac:dyDescent="0.2"/>
    <row r="96" s="107" customFormat="1" ht="12" x14ac:dyDescent="0.2"/>
    <row r="97" s="107" customFormat="1" ht="12" x14ac:dyDescent="0.2"/>
    <row r="98" s="107" customFormat="1" ht="12" x14ac:dyDescent="0.2"/>
    <row r="99" s="107" customFormat="1" ht="12" x14ac:dyDescent="0.2"/>
    <row r="100" s="107" customFormat="1" ht="12" x14ac:dyDescent="0.2"/>
    <row r="101" s="107" customFormat="1" ht="12" x14ac:dyDescent="0.2"/>
    <row r="102" s="107" customFormat="1" ht="12" x14ac:dyDescent="0.2"/>
    <row r="103" s="107" customFormat="1" ht="12" x14ac:dyDescent="0.2"/>
    <row r="104" s="107" customFormat="1" ht="12" x14ac:dyDescent="0.2"/>
    <row r="105" s="107" customFormat="1" ht="12" x14ac:dyDescent="0.2"/>
    <row r="106" s="107" customFormat="1" ht="12" x14ac:dyDescent="0.2"/>
    <row r="107" s="107" customFormat="1" ht="12" x14ac:dyDescent="0.2"/>
    <row r="108" s="107" customFormat="1" ht="12" x14ac:dyDescent="0.2"/>
    <row r="109" s="107" customFormat="1" ht="12" x14ac:dyDescent="0.2"/>
    <row r="110" s="107" customFormat="1" ht="12" x14ac:dyDescent="0.2"/>
    <row r="111" s="107" customFormat="1" ht="12" x14ac:dyDescent="0.2"/>
    <row r="112" s="107" customFormat="1" ht="12" x14ac:dyDescent="0.2"/>
    <row r="113" s="107" customFormat="1" ht="12" x14ac:dyDescent="0.2"/>
    <row r="114" s="107" customFormat="1" ht="12" x14ac:dyDescent="0.2"/>
    <row r="115" s="107" customFormat="1" ht="12" x14ac:dyDescent="0.2"/>
    <row r="116" s="107" customFormat="1" ht="12" x14ac:dyDescent="0.2"/>
    <row r="117" s="107" customFormat="1" ht="12" x14ac:dyDescent="0.2"/>
    <row r="118" s="107" customFormat="1" ht="12" x14ac:dyDescent="0.2"/>
    <row r="119" s="107" customFormat="1" ht="12" x14ac:dyDescent="0.2"/>
    <row r="120" s="107" customFormat="1" ht="12" x14ac:dyDescent="0.2"/>
    <row r="121" s="107" customFormat="1" ht="12" x14ac:dyDescent="0.2"/>
    <row r="122" s="107" customFormat="1" ht="12" x14ac:dyDescent="0.2"/>
    <row r="123" s="107" customFormat="1" ht="12" x14ac:dyDescent="0.2"/>
    <row r="124" s="107" customFormat="1" ht="12" x14ac:dyDescent="0.2"/>
    <row r="125" s="107" customFormat="1" ht="12" x14ac:dyDescent="0.2"/>
    <row r="126" s="107" customFormat="1" ht="12" x14ac:dyDescent="0.2"/>
    <row r="127" s="107" customFormat="1" ht="12" x14ac:dyDescent="0.2"/>
    <row r="128" s="107" customFormat="1" ht="12" x14ac:dyDescent="0.2"/>
    <row r="129" s="107" customFormat="1" ht="12" x14ac:dyDescent="0.2"/>
    <row r="130" s="107" customFormat="1" ht="12" x14ac:dyDescent="0.2"/>
    <row r="131" s="107" customFormat="1" ht="12" x14ac:dyDescent="0.2"/>
    <row r="132" s="107" customFormat="1" ht="12" x14ac:dyDescent="0.2"/>
    <row r="133" s="107" customFormat="1" ht="12" x14ac:dyDescent="0.2"/>
    <row r="134" s="107" customFormat="1" ht="12" x14ac:dyDescent="0.2"/>
    <row r="135" s="107" customFormat="1" ht="12" x14ac:dyDescent="0.2"/>
    <row r="136" s="107" customFormat="1" ht="12" x14ac:dyDescent="0.2"/>
    <row r="137" s="107" customFormat="1" ht="12" x14ac:dyDescent="0.2"/>
    <row r="138" s="107" customFormat="1" ht="12" x14ac:dyDescent="0.2"/>
    <row r="139" s="107" customFormat="1" ht="12" x14ac:dyDescent="0.2"/>
    <row r="140" s="107" customFormat="1" ht="12" x14ac:dyDescent="0.2"/>
    <row r="141" s="107" customFormat="1" ht="12" x14ac:dyDescent="0.2"/>
    <row r="142" s="107" customFormat="1" ht="12" x14ac:dyDescent="0.2"/>
    <row r="143" s="107" customFormat="1" ht="12" x14ac:dyDescent="0.2"/>
    <row r="144" s="107" customFormat="1" ht="12" x14ac:dyDescent="0.2"/>
    <row r="145" s="107" customFormat="1" ht="12" x14ac:dyDescent="0.2"/>
    <row r="146" s="107" customFormat="1" ht="12" x14ac:dyDescent="0.2"/>
    <row r="147" s="107" customFormat="1" ht="12" x14ac:dyDescent="0.2"/>
    <row r="148" s="107" customFormat="1" ht="12" x14ac:dyDescent="0.2"/>
    <row r="149" s="107" customFormat="1" ht="12" x14ac:dyDescent="0.2"/>
    <row r="150" s="107" customFormat="1" ht="12" x14ac:dyDescent="0.2"/>
    <row r="151" s="107" customFormat="1" ht="12" x14ac:dyDescent="0.2"/>
    <row r="152" s="107" customFormat="1" ht="12" x14ac:dyDescent="0.2"/>
    <row r="153" s="107" customFormat="1" ht="12" x14ac:dyDescent="0.2"/>
    <row r="154" s="107" customFormat="1" ht="12" x14ac:dyDescent="0.2"/>
    <row r="155" s="107" customFormat="1" ht="12" x14ac:dyDescent="0.2"/>
    <row r="156" s="107" customFormat="1" ht="12" x14ac:dyDescent="0.2"/>
    <row r="157" s="107" customFormat="1" ht="12" x14ac:dyDescent="0.2"/>
    <row r="158" s="107" customFormat="1" ht="12" x14ac:dyDescent="0.2"/>
    <row r="159" s="107" customFormat="1" ht="12" x14ac:dyDescent="0.2"/>
    <row r="160" s="107" customFormat="1" ht="12" x14ac:dyDescent="0.2"/>
    <row r="161" s="107" customFormat="1" ht="12" x14ac:dyDescent="0.2"/>
    <row r="162" s="107" customFormat="1" ht="12" x14ac:dyDescent="0.2"/>
    <row r="163" s="107" customFormat="1" ht="12" x14ac:dyDescent="0.2"/>
    <row r="164" s="107" customFormat="1" ht="12" x14ac:dyDescent="0.2"/>
    <row r="165" s="107" customFormat="1" ht="12" x14ac:dyDescent="0.2"/>
    <row r="166" s="107" customFormat="1" ht="12" x14ac:dyDescent="0.2"/>
    <row r="167" s="107" customFormat="1" ht="12" x14ac:dyDescent="0.2"/>
    <row r="168" s="107" customFormat="1" ht="12" x14ac:dyDescent="0.2"/>
    <row r="169" s="107" customFormat="1" ht="12" x14ac:dyDescent="0.2"/>
    <row r="170" s="107" customFormat="1" ht="12" x14ac:dyDescent="0.2"/>
    <row r="171" s="107" customFormat="1" ht="12" x14ac:dyDescent="0.2"/>
    <row r="172" s="107" customFormat="1" ht="12" x14ac:dyDescent="0.2"/>
    <row r="173" s="107" customFormat="1" ht="12" x14ac:dyDescent="0.2"/>
    <row r="174" s="107" customFormat="1" ht="12" x14ac:dyDescent="0.2"/>
    <row r="175" s="107" customFormat="1" ht="12" x14ac:dyDescent="0.2"/>
    <row r="176" s="107" customFormat="1" ht="12" x14ac:dyDescent="0.2"/>
    <row r="177" s="107" customFormat="1" ht="12" x14ac:dyDescent="0.2"/>
    <row r="178" s="107" customFormat="1" ht="12" x14ac:dyDescent="0.2"/>
    <row r="179" s="107" customFormat="1" ht="12" x14ac:dyDescent="0.2"/>
    <row r="180" s="107" customFormat="1" ht="12" x14ac:dyDescent="0.2"/>
    <row r="181" s="107" customFormat="1" ht="12" x14ac:dyDescent="0.2"/>
    <row r="182" s="107" customFormat="1" ht="12" x14ac:dyDescent="0.2"/>
    <row r="183" s="107" customFormat="1" ht="12" x14ac:dyDescent="0.2"/>
    <row r="184" s="107" customFormat="1" ht="12" x14ac:dyDescent="0.2"/>
    <row r="185" s="107" customFormat="1" ht="12" x14ac:dyDescent="0.2"/>
    <row r="186" s="107" customFormat="1" ht="12" x14ac:dyDescent="0.2"/>
    <row r="187" s="107" customFormat="1" ht="12" x14ac:dyDescent="0.2"/>
    <row r="188" s="107" customFormat="1" ht="12" x14ac:dyDescent="0.2"/>
    <row r="189" s="107" customFormat="1" ht="12" x14ac:dyDescent="0.2"/>
    <row r="190" s="107" customFormat="1" ht="12" x14ac:dyDescent="0.2"/>
    <row r="191" s="107" customFormat="1" ht="12" x14ac:dyDescent="0.2"/>
    <row r="192" s="107" customFormat="1" ht="12" x14ac:dyDescent="0.2"/>
    <row r="193" s="107" customFormat="1" ht="12" x14ac:dyDescent="0.2"/>
    <row r="194" s="107" customFormat="1" ht="12" x14ac:dyDescent="0.2"/>
    <row r="195" s="107" customFormat="1" ht="12" x14ac:dyDescent="0.2"/>
    <row r="196" s="107" customFormat="1" ht="12" x14ac:dyDescent="0.2"/>
    <row r="197" s="107" customFormat="1" ht="12" x14ac:dyDescent="0.2"/>
    <row r="198" s="107" customFormat="1" ht="12" x14ac:dyDescent="0.2"/>
    <row r="199" s="107" customFormat="1" ht="12" x14ac:dyDescent="0.2"/>
    <row r="200" s="107" customFormat="1" ht="12" x14ac:dyDescent="0.2"/>
    <row r="201" s="107" customFormat="1" ht="12" x14ac:dyDescent="0.2"/>
    <row r="202" s="107" customFormat="1" ht="12" x14ac:dyDescent="0.2"/>
    <row r="203" s="107" customFormat="1" ht="12" x14ac:dyDescent="0.2"/>
    <row r="204" s="107" customFormat="1" ht="12" x14ac:dyDescent="0.2"/>
    <row r="205" s="107" customFormat="1" ht="12" x14ac:dyDescent="0.2"/>
    <row r="206" s="107" customFormat="1" ht="12" x14ac:dyDescent="0.2"/>
    <row r="207" s="107" customFormat="1" ht="12" x14ac:dyDescent="0.2"/>
    <row r="208" s="107" customFormat="1" ht="12" x14ac:dyDescent="0.2"/>
    <row r="209" s="107" customFormat="1" ht="12" x14ac:dyDescent="0.2"/>
    <row r="210" s="107" customFormat="1" ht="12" x14ac:dyDescent="0.2"/>
    <row r="211" s="107" customFormat="1" ht="12" x14ac:dyDescent="0.2"/>
    <row r="212" s="107" customFormat="1" ht="12" x14ac:dyDescent="0.2"/>
    <row r="213" s="107" customFormat="1" ht="12" x14ac:dyDescent="0.2"/>
    <row r="214" s="107" customFormat="1" ht="12" x14ac:dyDescent="0.2"/>
    <row r="215" s="107" customFormat="1" ht="12" x14ac:dyDescent="0.2"/>
    <row r="216" s="107" customFormat="1" ht="12" x14ac:dyDescent="0.2"/>
    <row r="217" s="107" customFormat="1" ht="12" x14ac:dyDescent="0.2"/>
    <row r="218" s="107" customFormat="1" ht="12" x14ac:dyDescent="0.2"/>
    <row r="219" s="107" customFormat="1" ht="12" x14ac:dyDescent="0.2"/>
    <row r="220" s="107" customFormat="1" ht="12" x14ac:dyDescent="0.2"/>
    <row r="221" s="107" customFormat="1" ht="12" x14ac:dyDescent="0.2"/>
    <row r="222" s="107" customFormat="1" ht="12" x14ac:dyDescent="0.2"/>
    <row r="223" s="107" customFormat="1" ht="12" x14ac:dyDescent="0.2"/>
    <row r="224" s="107" customFormat="1" ht="12" x14ac:dyDescent="0.2"/>
    <row r="225" s="107" customFormat="1" ht="12" x14ac:dyDescent="0.2"/>
    <row r="226" s="107" customFormat="1" ht="12" x14ac:dyDescent="0.2"/>
    <row r="227" s="107" customFormat="1" ht="12" x14ac:dyDescent="0.2"/>
    <row r="228" s="107" customFormat="1" ht="12" x14ac:dyDescent="0.2"/>
    <row r="229" s="107" customFormat="1" ht="12" x14ac:dyDescent="0.2"/>
    <row r="230" s="107" customFormat="1" ht="12" x14ac:dyDescent="0.2"/>
    <row r="231" s="107" customFormat="1" ht="12" x14ac:dyDescent="0.2"/>
    <row r="232" s="107" customFormat="1" ht="12" x14ac:dyDescent="0.2"/>
    <row r="233" s="107" customFormat="1" ht="12" x14ac:dyDescent="0.2"/>
    <row r="234" s="107" customFormat="1" ht="12" x14ac:dyDescent="0.2"/>
    <row r="235" s="107" customFormat="1" ht="12" x14ac:dyDescent="0.2"/>
    <row r="236" s="107" customFormat="1" ht="12" x14ac:dyDescent="0.2"/>
    <row r="237" s="107" customFormat="1" ht="12" x14ac:dyDescent="0.2"/>
    <row r="238" s="107" customFormat="1" ht="12" x14ac:dyDescent="0.2"/>
    <row r="239" s="107" customFormat="1" ht="12" x14ac:dyDescent="0.2"/>
    <row r="240" s="107" customFormat="1" ht="12" x14ac:dyDescent="0.2"/>
    <row r="241" s="107" customFormat="1" ht="12" x14ac:dyDescent="0.2"/>
    <row r="242" s="107" customFormat="1" ht="12" x14ac:dyDescent="0.2"/>
    <row r="243" s="107" customFormat="1" ht="12" x14ac:dyDescent="0.2"/>
    <row r="244" s="107" customFormat="1" ht="12" x14ac:dyDescent="0.2"/>
    <row r="245" s="107" customFormat="1" ht="12" x14ac:dyDescent="0.2"/>
    <row r="246" s="107" customFormat="1" ht="12" x14ac:dyDescent="0.2"/>
    <row r="247" s="107" customFormat="1" ht="12" x14ac:dyDescent="0.2"/>
    <row r="248" s="107" customFormat="1" ht="12" x14ac:dyDescent="0.2"/>
    <row r="249" s="107" customFormat="1" ht="12" x14ac:dyDescent="0.2"/>
    <row r="250" s="107" customFormat="1" ht="12" x14ac:dyDescent="0.2"/>
    <row r="251" s="107" customFormat="1" ht="12" x14ac:dyDescent="0.2"/>
    <row r="252" s="107" customFormat="1" ht="12" x14ac:dyDescent="0.2"/>
    <row r="253" s="107" customFormat="1" ht="12" x14ac:dyDescent="0.2"/>
    <row r="254" s="107" customFormat="1" ht="12" x14ac:dyDescent="0.2"/>
    <row r="255" s="107" customFormat="1" ht="12" x14ac:dyDescent="0.2"/>
    <row r="256" s="107" customFormat="1" ht="12" x14ac:dyDescent="0.2"/>
    <row r="257" s="107" customFormat="1" ht="12" x14ac:dyDescent="0.2"/>
    <row r="258" s="107" customFormat="1" ht="12" x14ac:dyDescent="0.2"/>
    <row r="259" s="107" customFormat="1" ht="12" x14ac:dyDescent="0.2"/>
    <row r="260" s="107" customFormat="1" ht="12" x14ac:dyDescent="0.2"/>
    <row r="261" s="107" customFormat="1" ht="12" x14ac:dyDescent="0.2"/>
    <row r="262" s="107" customFormat="1" ht="12" x14ac:dyDescent="0.2"/>
    <row r="263" s="107" customFormat="1" ht="12" x14ac:dyDescent="0.2"/>
    <row r="264" s="107" customFormat="1" ht="12" x14ac:dyDescent="0.2"/>
    <row r="265" s="107" customFormat="1" ht="12" x14ac:dyDescent="0.2"/>
    <row r="266" s="107" customFormat="1" ht="12" x14ac:dyDescent="0.2"/>
    <row r="267" s="107" customFormat="1" ht="12" x14ac:dyDescent="0.2"/>
    <row r="268" s="107" customFormat="1" ht="12" x14ac:dyDescent="0.2"/>
    <row r="269" s="107" customFormat="1" ht="12" x14ac:dyDescent="0.2"/>
    <row r="270" s="107" customFormat="1" ht="12" x14ac:dyDescent="0.2"/>
    <row r="271" s="107" customFormat="1" ht="12" x14ac:dyDescent="0.2"/>
    <row r="272" s="107" customFormat="1" ht="12" x14ac:dyDescent="0.2"/>
    <row r="273" s="107" customFormat="1" ht="12" x14ac:dyDescent="0.2"/>
    <row r="274" s="107" customFormat="1" ht="12" x14ac:dyDescent="0.2"/>
    <row r="275" s="107" customFormat="1" ht="12" x14ac:dyDescent="0.2"/>
    <row r="276" s="107" customFormat="1" ht="12" x14ac:dyDescent="0.2"/>
    <row r="277" s="107" customFormat="1" ht="12" x14ac:dyDescent="0.2"/>
    <row r="278" s="107" customFormat="1" ht="12" x14ac:dyDescent="0.2"/>
    <row r="279" s="107" customFormat="1" ht="12" x14ac:dyDescent="0.2"/>
    <row r="280" s="107" customFormat="1" ht="12" x14ac:dyDescent="0.2"/>
    <row r="281" s="107" customFormat="1" ht="12" x14ac:dyDescent="0.2"/>
    <row r="282" s="107" customFormat="1" ht="12" x14ac:dyDescent="0.2"/>
    <row r="283" s="107" customFormat="1" ht="12" x14ac:dyDescent="0.2"/>
    <row r="284" s="107" customFormat="1" ht="12" x14ac:dyDescent="0.2"/>
    <row r="285" s="107" customFormat="1" ht="12" x14ac:dyDescent="0.2"/>
    <row r="286" s="107" customFormat="1" ht="12" x14ac:dyDescent="0.2"/>
    <row r="287" s="107" customFormat="1" ht="12" x14ac:dyDescent="0.2"/>
    <row r="288" s="107" customFormat="1" ht="12" x14ac:dyDescent="0.2"/>
    <row r="289" s="107" customFormat="1" ht="12" x14ac:dyDescent="0.2"/>
    <row r="290" s="107" customFormat="1" ht="12" x14ac:dyDescent="0.2"/>
    <row r="291" s="107" customFormat="1" ht="12" x14ac:dyDescent="0.2"/>
    <row r="292" s="107" customFormat="1" ht="12" x14ac:dyDescent="0.2"/>
    <row r="293" s="107" customFormat="1" ht="12" x14ac:dyDescent="0.2"/>
    <row r="294" s="107" customFormat="1" ht="12" x14ac:dyDescent="0.2"/>
    <row r="295" s="107" customFormat="1" ht="12" x14ac:dyDescent="0.2"/>
    <row r="296" s="107" customFormat="1" ht="12" x14ac:dyDescent="0.2"/>
    <row r="297" s="107" customFormat="1" ht="12" x14ac:dyDescent="0.2"/>
    <row r="298" s="107" customFormat="1" ht="12" x14ac:dyDescent="0.2"/>
    <row r="299" s="107" customFormat="1" ht="12" x14ac:dyDescent="0.2"/>
    <row r="300" s="107" customFormat="1" ht="12" x14ac:dyDescent="0.2"/>
    <row r="301" s="107" customFormat="1" ht="12" x14ac:dyDescent="0.2"/>
    <row r="302" s="107" customFormat="1" ht="12" x14ac:dyDescent="0.2"/>
    <row r="303" s="107" customFormat="1" ht="12" x14ac:dyDescent="0.2"/>
    <row r="304" s="107" customFormat="1" ht="12" x14ac:dyDescent="0.2"/>
    <row r="305" s="107" customFormat="1" ht="12" x14ac:dyDescent="0.2"/>
    <row r="306" s="107" customFormat="1" ht="12" x14ac:dyDescent="0.2"/>
    <row r="307" s="107" customFormat="1" ht="12" x14ac:dyDescent="0.2"/>
    <row r="308" s="107" customFormat="1" ht="12" x14ac:dyDescent="0.2"/>
    <row r="309" s="107" customFormat="1" ht="12" x14ac:dyDescent="0.2"/>
    <row r="310" s="107" customFormat="1" ht="12" x14ac:dyDescent="0.2"/>
    <row r="311" s="107" customFormat="1" ht="12" x14ac:dyDescent="0.2"/>
    <row r="312" s="107" customFormat="1" ht="12" x14ac:dyDescent="0.2"/>
    <row r="313" s="107" customFormat="1" ht="12" x14ac:dyDescent="0.2"/>
    <row r="314" s="107" customFormat="1" ht="12" x14ac:dyDescent="0.2"/>
    <row r="315" s="107" customFormat="1" ht="12" x14ac:dyDescent="0.2"/>
    <row r="316" s="107" customFormat="1" ht="12" x14ac:dyDescent="0.2"/>
    <row r="317" s="107" customFormat="1" ht="12" x14ac:dyDescent="0.2"/>
    <row r="318" s="107" customFormat="1" ht="12" x14ac:dyDescent="0.2"/>
    <row r="319" s="107" customFormat="1" ht="12" x14ac:dyDescent="0.2"/>
    <row r="320" s="107" customFormat="1" ht="12" x14ac:dyDescent="0.2"/>
    <row r="321" s="107" customFormat="1" ht="12" x14ac:dyDescent="0.2"/>
    <row r="322" s="107" customFormat="1" ht="12" x14ac:dyDescent="0.2"/>
    <row r="323" s="107" customFormat="1" ht="12" x14ac:dyDescent="0.2"/>
    <row r="324" s="107" customFormat="1" ht="12" x14ac:dyDescent="0.2"/>
    <row r="325" s="107" customFormat="1" ht="12" x14ac:dyDescent="0.2"/>
    <row r="326" s="107" customFormat="1" ht="12" x14ac:dyDescent="0.2"/>
    <row r="327" s="107" customFormat="1" ht="12" x14ac:dyDescent="0.2"/>
    <row r="328" s="107" customFormat="1" ht="12" x14ac:dyDescent="0.2"/>
    <row r="329" s="107" customFormat="1" ht="12" x14ac:dyDescent="0.2"/>
    <row r="330" s="107" customFormat="1" ht="12" x14ac:dyDescent="0.2"/>
    <row r="331" s="107" customFormat="1" ht="12" x14ac:dyDescent="0.2"/>
    <row r="332" s="107" customFormat="1" ht="12" x14ac:dyDescent="0.2"/>
    <row r="333" s="107" customFormat="1" ht="12" x14ac:dyDescent="0.2"/>
    <row r="334" s="107" customFormat="1" ht="12" x14ac:dyDescent="0.2"/>
    <row r="335" s="107" customFormat="1" ht="12" x14ac:dyDescent="0.2"/>
    <row r="336" s="107" customFormat="1" ht="12" x14ac:dyDescent="0.2"/>
    <row r="337" s="107" customFormat="1" ht="12" x14ac:dyDescent="0.2"/>
    <row r="338" s="107" customFormat="1" ht="12" x14ac:dyDescent="0.2"/>
    <row r="339" s="107" customFormat="1" ht="12" x14ac:dyDescent="0.2"/>
    <row r="340" s="107" customFormat="1" ht="12" x14ac:dyDescent="0.2"/>
    <row r="341" s="107" customFormat="1" ht="12" x14ac:dyDescent="0.2"/>
    <row r="342" s="107" customFormat="1" ht="12" x14ac:dyDescent="0.2"/>
    <row r="343" s="107" customFormat="1" ht="12" x14ac:dyDescent="0.2"/>
    <row r="344" s="107" customFormat="1" ht="12" x14ac:dyDescent="0.2"/>
    <row r="345" s="107" customFormat="1" ht="12" x14ac:dyDescent="0.2"/>
    <row r="346" s="107" customFormat="1" ht="12" x14ac:dyDescent="0.2"/>
    <row r="347" s="107" customFormat="1" ht="12" x14ac:dyDescent="0.2"/>
    <row r="348" s="107" customFormat="1" ht="12" x14ac:dyDescent="0.2"/>
    <row r="349" s="107" customFormat="1" ht="12" x14ac:dyDescent="0.2"/>
    <row r="350" s="107" customFormat="1" ht="12" x14ac:dyDescent="0.2"/>
    <row r="351" s="107" customFormat="1" ht="12" x14ac:dyDescent="0.2"/>
    <row r="352" s="107" customFormat="1" ht="12" x14ac:dyDescent="0.2"/>
    <row r="353" s="107" customFormat="1" ht="12" x14ac:dyDescent="0.2"/>
    <row r="354" s="107" customFormat="1" ht="12" x14ac:dyDescent="0.2"/>
    <row r="355" s="107" customFormat="1" ht="12" x14ac:dyDescent="0.2"/>
    <row r="356" s="107" customFormat="1" ht="12" x14ac:dyDescent="0.2"/>
    <row r="357" s="107" customFormat="1" ht="12" x14ac:dyDescent="0.2"/>
    <row r="358" s="107" customFormat="1" ht="12" x14ac:dyDescent="0.2"/>
    <row r="359" s="107" customFormat="1" ht="12" x14ac:dyDescent="0.2"/>
    <row r="360" s="107" customFormat="1" ht="12" x14ac:dyDescent="0.2"/>
    <row r="361" s="107" customFormat="1" ht="12" x14ac:dyDescent="0.2"/>
    <row r="362" s="107" customFormat="1" ht="12" x14ac:dyDescent="0.2"/>
    <row r="363" s="107" customFormat="1" ht="12" x14ac:dyDescent="0.2"/>
    <row r="364" s="107" customFormat="1" ht="12" x14ac:dyDescent="0.2"/>
    <row r="365" s="107" customFormat="1" ht="12" x14ac:dyDescent="0.2"/>
    <row r="366" s="107" customFormat="1" ht="12" x14ac:dyDescent="0.2"/>
    <row r="367" s="107" customFormat="1" ht="12" x14ac:dyDescent="0.2"/>
    <row r="368" s="107" customFormat="1" ht="12" x14ac:dyDescent="0.2"/>
    <row r="369" s="107" customFormat="1" ht="12" x14ac:dyDescent="0.2"/>
    <row r="370" s="107" customFormat="1" ht="12" x14ac:dyDescent="0.2"/>
    <row r="371" s="107" customFormat="1" ht="12" x14ac:dyDescent="0.2"/>
    <row r="372" s="107" customFormat="1" ht="12" x14ac:dyDescent="0.2"/>
    <row r="373" s="107" customFormat="1" ht="12" x14ac:dyDescent="0.2"/>
    <row r="374" s="107" customFormat="1" ht="12" x14ac:dyDescent="0.2"/>
    <row r="375" s="107" customFormat="1" ht="12" x14ac:dyDescent="0.2"/>
    <row r="376" s="107" customFormat="1" ht="12" x14ac:dyDescent="0.2"/>
    <row r="377" s="107" customFormat="1" ht="12" x14ac:dyDescent="0.2"/>
    <row r="378" s="107" customFormat="1" ht="12" x14ac:dyDescent="0.2"/>
    <row r="379" s="107" customFormat="1" ht="12" x14ac:dyDescent="0.2"/>
    <row r="380" s="107" customFormat="1" ht="12" x14ac:dyDescent="0.2"/>
    <row r="381" s="107" customFormat="1" ht="12" x14ac:dyDescent="0.2"/>
    <row r="382" s="107" customFormat="1" ht="12" x14ac:dyDescent="0.2"/>
    <row r="383" s="107" customFormat="1" ht="12" x14ac:dyDescent="0.2"/>
    <row r="384" s="107" customFormat="1" ht="12" x14ac:dyDescent="0.2"/>
    <row r="385" s="107" customFormat="1" ht="12" x14ac:dyDescent="0.2"/>
    <row r="386" s="107" customFormat="1" ht="12" x14ac:dyDescent="0.2"/>
    <row r="387" s="107" customFormat="1" ht="12" x14ac:dyDescent="0.2"/>
    <row r="388" s="107" customFormat="1" ht="12" x14ac:dyDescent="0.2"/>
    <row r="389" s="107" customFormat="1" ht="12" x14ac:dyDescent="0.2"/>
    <row r="390" s="107" customFormat="1" ht="12" x14ac:dyDescent="0.2"/>
    <row r="391" s="107" customFormat="1" ht="12" x14ac:dyDescent="0.2"/>
    <row r="392" s="107" customFormat="1" ht="12" x14ac:dyDescent="0.2"/>
    <row r="393" s="107" customFormat="1" ht="12" x14ac:dyDescent="0.2"/>
    <row r="394" s="107" customFormat="1" ht="12" x14ac:dyDescent="0.2"/>
    <row r="395" s="107" customFormat="1" ht="12" x14ac:dyDescent="0.2"/>
    <row r="396" s="107" customFormat="1" ht="12" x14ac:dyDescent="0.2"/>
    <row r="397" s="107" customFormat="1" ht="12" x14ac:dyDescent="0.2"/>
    <row r="398" s="107" customFormat="1" ht="12" x14ac:dyDescent="0.2"/>
    <row r="399" s="107" customFormat="1" ht="12" x14ac:dyDescent="0.2"/>
    <row r="400" s="107" customFormat="1" ht="12" x14ac:dyDescent="0.2"/>
    <row r="401" s="107" customFormat="1" ht="12" x14ac:dyDescent="0.2"/>
    <row r="402" s="107" customFormat="1" ht="12" x14ac:dyDescent="0.2"/>
    <row r="403" s="107" customFormat="1" ht="12" x14ac:dyDescent="0.2"/>
    <row r="404" s="107" customFormat="1" ht="12" x14ac:dyDescent="0.2"/>
    <row r="405" s="107" customFormat="1" ht="12" x14ac:dyDescent="0.2"/>
    <row r="406" s="107" customFormat="1" ht="12" x14ac:dyDescent="0.2"/>
    <row r="407" s="107" customFormat="1" ht="12" x14ac:dyDescent="0.2"/>
    <row r="408" s="107" customFormat="1" ht="12" x14ac:dyDescent="0.2"/>
    <row r="409" s="107" customFormat="1" ht="12" x14ac:dyDescent="0.2"/>
    <row r="410" s="107" customFormat="1" ht="12" x14ac:dyDescent="0.2"/>
    <row r="411" s="107" customFormat="1" ht="12" x14ac:dyDescent="0.2"/>
    <row r="412" s="107" customFormat="1" ht="12" x14ac:dyDescent="0.2"/>
    <row r="413" s="107" customFormat="1" ht="12" x14ac:dyDescent="0.2"/>
    <row r="414" s="107" customFormat="1" ht="12" x14ac:dyDescent="0.2"/>
    <row r="415" s="107" customFormat="1" ht="12" x14ac:dyDescent="0.2"/>
    <row r="416" s="107" customFormat="1" ht="12" x14ac:dyDescent="0.2"/>
    <row r="417" s="107" customFormat="1" ht="12" x14ac:dyDescent="0.2"/>
    <row r="418" s="107" customFormat="1" ht="12" x14ac:dyDescent="0.2"/>
    <row r="419" s="107" customFormat="1" ht="12" x14ac:dyDescent="0.2"/>
    <row r="420" s="107" customFormat="1" ht="12" x14ac:dyDescent="0.2"/>
    <row r="421" s="107" customFormat="1" ht="12" x14ac:dyDescent="0.2"/>
    <row r="422" s="107" customFormat="1" ht="12" x14ac:dyDescent="0.2"/>
    <row r="423" s="107" customFormat="1" ht="12" x14ac:dyDescent="0.2"/>
    <row r="424" s="107" customFormat="1" ht="12" x14ac:dyDescent="0.2"/>
    <row r="425" s="107" customFormat="1" ht="12" x14ac:dyDescent="0.2"/>
    <row r="426" s="107" customFormat="1" ht="12" x14ac:dyDescent="0.2"/>
    <row r="427" s="107" customFormat="1" ht="12" x14ac:dyDescent="0.2"/>
    <row r="428" s="107" customFormat="1" ht="12" x14ac:dyDescent="0.2"/>
    <row r="429" s="107" customFormat="1" ht="12" x14ac:dyDescent="0.2"/>
    <row r="430" s="107" customFormat="1" ht="12" x14ac:dyDescent="0.2"/>
    <row r="431" s="107" customFormat="1" ht="12" x14ac:dyDescent="0.2"/>
    <row r="432" s="107" customFormat="1" ht="12" x14ac:dyDescent="0.2"/>
    <row r="433" s="107" customFormat="1" ht="12" x14ac:dyDescent="0.2"/>
    <row r="434" s="107" customFormat="1" ht="12" x14ac:dyDescent="0.2"/>
    <row r="435" s="107" customFormat="1" ht="12" x14ac:dyDescent="0.2"/>
    <row r="436" s="107" customFormat="1" ht="12" x14ac:dyDescent="0.2"/>
    <row r="437" s="107" customFormat="1" ht="12" x14ac:dyDescent="0.2"/>
    <row r="438" s="107" customFormat="1" ht="12" x14ac:dyDescent="0.2"/>
    <row r="439" s="107" customFormat="1" ht="12" x14ac:dyDescent="0.2"/>
    <row r="440" s="107" customFormat="1" ht="12" x14ac:dyDescent="0.2"/>
    <row r="441" s="107" customFormat="1" ht="12" x14ac:dyDescent="0.2"/>
    <row r="442" s="107" customFormat="1" ht="12" x14ac:dyDescent="0.2"/>
    <row r="443" s="107" customFormat="1" ht="12" x14ac:dyDescent="0.2"/>
    <row r="444" s="107" customFormat="1" ht="12" x14ac:dyDescent="0.2"/>
    <row r="445" s="107" customFormat="1" ht="12" x14ac:dyDescent="0.2"/>
    <row r="446" s="107" customFormat="1" ht="12" x14ac:dyDescent="0.2"/>
    <row r="447" s="107" customFormat="1" ht="12" x14ac:dyDescent="0.2"/>
    <row r="448" s="107" customFormat="1" ht="12" x14ac:dyDescent="0.2"/>
    <row r="449" s="107" customFormat="1" ht="12" x14ac:dyDescent="0.2"/>
    <row r="450" s="107" customFormat="1" ht="12" x14ac:dyDescent="0.2"/>
    <row r="451" s="107" customFormat="1" ht="12" x14ac:dyDescent="0.2"/>
    <row r="452" s="107" customFormat="1" ht="12" x14ac:dyDescent="0.2"/>
    <row r="453" s="107" customFormat="1" ht="12" x14ac:dyDescent="0.2"/>
    <row r="454" s="107" customFormat="1" ht="12" x14ac:dyDescent="0.2"/>
    <row r="455" s="107" customFormat="1" ht="12" x14ac:dyDescent="0.2"/>
    <row r="456" s="107" customFormat="1" ht="12" x14ac:dyDescent="0.2"/>
    <row r="457" s="107" customFormat="1" ht="12" x14ac:dyDescent="0.2"/>
    <row r="458" s="107" customFormat="1" ht="12" x14ac:dyDescent="0.2"/>
    <row r="459" s="107" customFormat="1" ht="12" x14ac:dyDescent="0.2"/>
    <row r="460" s="107" customFormat="1" ht="12" x14ac:dyDescent="0.2"/>
    <row r="461" s="107" customFormat="1" ht="12" x14ac:dyDescent="0.2"/>
    <row r="462" s="107" customFormat="1" ht="12" x14ac:dyDescent="0.2"/>
    <row r="463" s="107" customFormat="1" ht="12" x14ac:dyDescent="0.2"/>
    <row r="464" s="107" customFormat="1" ht="12" x14ac:dyDescent="0.2"/>
    <row r="465" s="107" customFormat="1" ht="12" x14ac:dyDescent="0.2"/>
    <row r="466" s="107" customFormat="1" ht="12" x14ac:dyDescent="0.2"/>
    <row r="467" s="107" customFormat="1" ht="12" x14ac:dyDescent="0.2"/>
    <row r="468" s="107" customFormat="1" ht="12" x14ac:dyDescent="0.2"/>
    <row r="469" s="107" customFormat="1" ht="12" x14ac:dyDescent="0.2"/>
    <row r="470" s="107" customFormat="1" ht="12" x14ac:dyDescent="0.2"/>
    <row r="471" s="107" customFormat="1" ht="12" x14ac:dyDescent="0.2"/>
    <row r="472" s="107" customFormat="1" ht="12" x14ac:dyDescent="0.2"/>
    <row r="473" s="107" customFormat="1" ht="12" x14ac:dyDescent="0.2"/>
    <row r="474" s="107" customFormat="1" ht="12" x14ac:dyDescent="0.2"/>
    <row r="475" s="107" customFormat="1" ht="12" x14ac:dyDescent="0.2"/>
    <row r="476" s="107" customFormat="1" ht="12" x14ac:dyDescent="0.2"/>
    <row r="477" s="107" customFormat="1" ht="12" x14ac:dyDescent="0.2"/>
    <row r="478" s="107" customFormat="1" ht="12" x14ac:dyDescent="0.2"/>
    <row r="479" s="107" customFormat="1" ht="12" x14ac:dyDescent="0.2"/>
    <row r="480" s="107" customFormat="1" ht="12" x14ac:dyDescent="0.2"/>
    <row r="481" s="107" customFormat="1" ht="12" x14ac:dyDescent="0.2"/>
    <row r="482" s="107" customFormat="1" ht="12" x14ac:dyDescent="0.2"/>
    <row r="483" s="107" customFormat="1" ht="12" x14ac:dyDescent="0.2"/>
    <row r="484" s="107" customFormat="1" ht="12" x14ac:dyDescent="0.2"/>
    <row r="485" s="107" customFormat="1" ht="12" x14ac:dyDescent="0.2"/>
    <row r="486" s="107" customFormat="1" ht="12" x14ac:dyDescent="0.2"/>
    <row r="487" s="107" customFormat="1" ht="12" x14ac:dyDescent="0.2"/>
    <row r="488" s="107" customFormat="1" ht="12" x14ac:dyDescent="0.2"/>
    <row r="489" s="107" customFormat="1" ht="12" x14ac:dyDescent="0.2"/>
    <row r="490" s="107" customFormat="1" ht="12" x14ac:dyDescent="0.2"/>
    <row r="491" s="107" customFormat="1" ht="12" x14ac:dyDescent="0.2"/>
    <row r="492" s="107" customFormat="1" ht="12" x14ac:dyDescent="0.2"/>
    <row r="493" s="107" customFormat="1" ht="12" x14ac:dyDescent="0.2"/>
    <row r="494" s="107" customFormat="1" ht="12" x14ac:dyDescent="0.2"/>
    <row r="495" s="107" customFormat="1" ht="12" x14ac:dyDescent="0.2"/>
    <row r="496" s="107" customFormat="1" ht="12" x14ac:dyDescent="0.2"/>
    <row r="497" s="107" customFormat="1" ht="12" x14ac:dyDescent="0.2"/>
    <row r="498" s="107" customFormat="1" ht="12" x14ac:dyDescent="0.2"/>
    <row r="499" s="107" customFormat="1" ht="12" x14ac:dyDescent="0.2"/>
    <row r="500" s="107" customFormat="1" ht="12" x14ac:dyDescent="0.2"/>
    <row r="501" s="107" customFormat="1" ht="12" x14ac:dyDescent="0.2"/>
    <row r="502" s="107" customFormat="1" ht="12" x14ac:dyDescent="0.2"/>
    <row r="503" s="107" customFormat="1" ht="12" x14ac:dyDescent="0.2"/>
    <row r="504" s="107" customFormat="1" ht="12" x14ac:dyDescent="0.2"/>
    <row r="505" s="107" customFormat="1" ht="12" x14ac:dyDescent="0.2"/>
    <row r="506" s="107" customFormat="1" ht="12" x14ac:dyDescent="0.2"/>
    <row r="507" s="107" customFormat="1" ht="12" x14ac:dyDescent="0.2"/>
    <row r="508" s="107" customFormat="1" ht="12" x14ac:dyDescent="0.2"/>
    <row r="509" s="107" customFormat="1" ht="12" x14ac:dyDescent="0.2"/>
    <row r="510" s="107" customFormat="1" ht="12" x14ac:dyDescent="0.2"/>
    <row r="511" s="107" customFormat="1" ht="12" x14ac:dyDescent="0.2"/>
    <row r="512" s="107" customFormat="1" ht="12" x14ac:dyDescent="0.2"/>
    <row r="513" s="107" customFormat="1" ht="12" x14ac:dyDescent="0.2"/>
    <row r="514" s="107" customFormat="1" ht="12" x14ac:dyDescent="0.2"/>
    <row r="515" s="107" customFormat="1" ht="12" x14ac:dyDescent="0.2"/>
    <row r="516" s="107" customFormat="1" ht="12" x14ac:dyDescent="0.2"/>
    <row r="517" s="107" customFormat="1" ht="12" x14ac:dyDescent="0.2"/>
    <row r="518" s="107" customFormat="1" ht="12" x14ac:dyDescent="0.2"/>
    <row r="519" s="107" customFormat="1" ht="12" x14ac:dyDescent="0.2"/>
    <row r="520" s="107" customFormat="1" ht="12" x14ac:dyDescent="0.2"/>
    <row r="521" s="107" customFormat="1" ht="12" x14ac:dyDescent="0.2"/>
    <row r="522" s="107" customFormat="1" ht="12" x14ac:dyDescent="0.2"/>
    <row r="523" s="107" customFormat="1" ht="12" x14ac:dyDescent="0.2"/>
    <row r="524" s="107" customFormat="1" ht="12" x14ac:dyDescent="0.2"/>
    <row r="525" s="107" customFormat="1" ht="12" x14ac:dyDescent="0.2"/>
    <row r="526" s="107" customFormat="1" ht="12" x14ac:dyDescent="0.2"/>
    <row r="527" s="107" customFormat="1" ht="12" x14ac:dyDescent="0.2"/>
    <row r="528" s="107" customFormat="1" ht="12" x14ac:dyDescent="0.2"/>
    <row r="529" s="107" customFormat="1" ht="12" x14ac:dyDescent="0.2"/>
    <row r="530" s="107" customFormat="1" ht="12" x14ac:dyDescent="0.2"/>
    <row r="531" s="107" customFormat="1" ht="12" x14ac:dyDescent="0.2"/>
    <row r="532" s="107" customFormat="1" ht="12" x14ac:dyDescent="0.2"/>
    <row r="533" s="107" customFormat="1" ht="12" x14ac:dyDescent="0.2"/>
    <row r="534" s="107" customFormat="1" ht="12" x14ac:dyDescent="0.2"/>
    <row r="535" s="107" customFormat="1" ht="12" x14ac:dyDescent="0.2"/>
    <row r="536" s="107" customFormat="1" ht="12" x14ac:dyDescent="0.2"/>
    <row r="537" s="107" customFormat="1" ht="12" x14ac:dyDescent="0.2"/>
    <row r="538" s="107" customFormat="1" ht="12" x14ac:dyDescent="0.2"/>
    <row r="539" s="107" customFormat="1" ht="12" x14ac:dyDescent="0.2"/>
    <row r="540" s="107" customFormat="1" ht="12" x14ac:dyDescent="0.2"/>
    <row r="541" s="107" customFormat="1" ht="12" x14ac:dyDescent="0.2"/>
    <row r="542" s="107" customFormat="1" ht="12" x14ac:dyDescent="0.2"/>
    <row r="543" s="107" customFormat="1" ht="12" x14ac:dyDescent="0.2"/>
    <row r="544" s="107" customFormat="1" ht="12" x14ac:dyDescent="0.2"/>
    <row r="545" s="107" customFormat="1" ht="12" x14ac:dyDescent="0.2"/>
    <row r="546" s="107" customFormat="1" ht="12" x14ac:dyDescent="0.2"/>
    <row r="547" s="107" customFormat="1" ht="12" x14ac:dyDescent="0.2"/>
    <row r="548" s="107" customFormat="1" ht="12" x14ac:dyDescent="0.2"/>
    <row r="549" s="107" customFormat="1" ht="12" x14ac:dyDescent="0.2"/>
    <row r="550" s="107" customFormat="1" ht="12" x14ac:dyDescent="0.2"/>
    <row r="551" s="107" customFormat="1" ht="12" x14ac:dyDescent="0.2"/>
    <row r="552" s="107" customFormat="1" ht="12" x14ac:dyDescent="0.2"/>
    <row r="553" s="107" customFormat="1" ht="12" x14ac:dyDescent="0.2"/>
    <row r="554" s="107" customFormat="1" ht="12" x14ac:dyDescent="0.2"/>
    <row r="555" s="107" customFormat="1" ht="12" x14ac:dyDescent="0.2"/>
    <row r="556" s="107" customFormat="1" ht="12" x14ac:dyDescent="0.2"/>
    <row r="557" s="107" customFormat="1" ht="12" x14ac:dyDescent="0.2"/>
    <row r="558" s="107" customFormat="1" ht="12" x14ac:dyDescent="0.2"/>
    <row r="559" s="107" customFormat="1" ht="12" x14ac:dyDescent="0.2"/>
    <row r="560" s="107" customFormat="1" ht="12" x14ac:dyDescent="0.2"/>
    <row r="561" s="107" customFormat="1" ht="12" x14ac:dyDescent="0.2"/>
    <row r="562" s="107" customFormat="1" ht="12" x14ac:dyDescent="0.2"/>
    <row r="563" s="107" customFormat="1" ht="12" x14ac:dyDescent="0.2"/>
    <row r="564" s="107" customFormat="1" ht="12" x14ac:dyDescent="0.2"/>
    <row r="565" s="107" customFormat="1" ht="12" x14ac:dyDescent="0.2"/>
    <row r="566" s="107" customFormat="1" ht="12" x14ac:dyDescent="0.2"/>
    <row r="567" s="107" customFormat="1" ht="12" x14ac:dyDescent="0.2"/>
    <row r="568" s="107" customFormat="1" ht="12" x14ac:dyDescent="0.2"/>
    <row r="569" s="107" customFormat="1" ht="12" x14ac:dyDescent="0.2"/>
    <row r="570" s="107" customFormat="1" ht="12" x14ac:dyDescent="0.2"/>
    <row r="571" s="107" customFormat="1" ht="12" x14ac:dyDescent="0.2"/>
    <row r="572" s="107" customFormat="1" ht="12" x14ac:dyDescent="0.2"/>
    <row r="573" s="107" customFormat="1" ht="12" x14ac:dyDescent="0.2"/>
    <row r="574" s="107" customFormat="1" ht="12" x14ac:dyDescent="0.2"/>
    <row r="575" s="107" customFormat="1" ht="12" x14ac:dyDescent="0.2"/>
    <row r="576" s="107" customFormat="1" ht="12" x14ac:dyDescent="0.2"/>
    <row r="577" s="107" customFormat="1" ht="12" x14ac:dyDescent="0.2"/>
    <row r="578" s="107" customFormat="1" ht="12" x14ac:dyDescent="0.2"/>
    <row r="579" s="107" customFormat="1" ht="12" x14ac:dyDescent="0.2"/>
    <row r="580" s="107" customFormat="1" ht="12" x14ac:dyDescent="0.2"/>
    <row r="581" s="107" customFormat="1" ht="12" x14ac:dyDescent="0.2"/>
    <row r="582" s="107" customFormat="1" ht="12" x14ac:dyDescent="0.2"/>
    <row r="583" s="107" customFormat="1" ht="12" x14ac:dyDescent="0.2"/>
    <row r="584" s="107" customFormat="1" ht="12" x14ac:dyDescent="0.2"/>
    <row r="585" s="107" customFormat="1" ht="12" x14ac:dyDescent="0.2"/>
    <row r="586" s="107" customFormat="1" ht="12" x14ac:dyDescent="0.2"/>
    <row r="587" s="107" customFormat="1" ht="12" x14ac:dyDescent="0.2"/>
    <row r="588" s="107" customFormat="1" ht="12" x14ac:dyDescent="0.2"/>
    <row r="589" s="107" customFormat="1" ht="12" x14ac:dyDescent="0.2"/>
    <row r="590" s="107" customFormat="1" ht="12" x14ac:dyDescent="0.2"/>
    <row r="591" s="107" customFormat="1" ht="12" x14ac:dyDescent="0.2"/>
    <row r="592" s="107" customFormat="1" ht="12" x14ac:dyDescent="0.2"/>
    <row r="593" s="107" customFormat="1" ht="12" x14ac:dyDescent="0.2"/>
    <row r="594" s="107" customFormat="1" ht="12" x14ac:dyDescent="0.2"/>
    <row r="595" s="107" customFormat="1" ht="12" x14ac:dyDescent="0.2"/>
    <row r="596" s="107" customFormat="1" ht="12" x14ac:dyDescent="0.2"/>
    <row r="597" s="107" customFormat="1" ht="12" x14ac:dyDescent="0.2"/>
    <row r="598" s="107" customFormat="1" ht="12" x14ac:dyDescent="0.2"/>
    <row r="599" s="107" customFormat="1" ht="12" x14ac:dyDescent="0.2"/>
    <row r="600" s="107" customFormat="1" ht="12" x14ac:dyDescent="0.2"/>
    <row r="601" s="107" customFormat="1" ht="12" x14ac:dyDescent="0.2"/>
    <row r="602" s="107" customFormat="1" ht="12" x14ac:dyDescent="0.2"/>
    <row r="603" s="107" customFormat="1" ht="12" x14ac:dyDescent="0.2"/>
    <row r="604" s="107" customFormat="1" ht="12" x14ac:dyDescent="0.2"/>
    <row r="605" s="107" customFormat="1" ht="12" x14ac:dyDescent="0.2"/>
    <row r="606" s="107" customFormat="1" ht="12" x14ac:dyDescent="0.2"/>
    <row r="607" s="107" customFormat="1" ht="12" x14ac:dyDescent="0.2"/>
    <row r="608" s="107" customFormat="1" ht="12" x14ac:dyDescent="0.2"/>
    <row r="609" s="107" customFormat="1" ht="12" x14ac:dyDescent="0.2"/>
    <row r="610" s="107" customFormat="1" ht="12" x14ac:dyDescent="0.2"/>
    <row r="611" s="107" customFormat="1" ht="12" x14ac:dyDescent="0.2"/>
    <row r="612" s="107" customFormat="1" ht="12" x14ac:dyDescent="0.2"/>
    <row r="613" s="107" customFormat="1" ht="12" x14ac:dyDescent="0.2"/>
    <row r="614" s="107" customFormat="1" ht="12" x14ac:dyDescent="0.2"/>
    <row r="615" s="107" customFormat="1" ht="12" x14ac:dyDescent="0.2"/>
    <row r="616" s="107" customFormat="1" ht="12" x14ac:dyDescent="0.2"/>
    <row r="617" s="107" customFormat="1" ht="12" x14ac:dyDescent="0.2"/>
    <row r="618" s="107" customFormat="1" ht="12" x14ac:dyDescent="0.2"/>
    <row r="619" s="107" customFormat="1" ht="12" x14ac:dyDescent="0.2"/>
    <row r="620" s="107" customFormat="1" ht="12" x14ac:dyDescent="0.2"/>
    <row r="621" s="107" customFormat="1" ht="12" x14ac:dyDescent="0.2"/>
    <row r="622" s="107" customFormat="1" ht="12" x14ac:dyDescent="0.2"/>
    <row r="623" s="107" customFormat="1" ht="12" x14ac:dyDescent="0.2"/>
    <row r="624" s="107" customFormat="1" ht="12" x14ac:dyDescent="0.2"/>
    <row r="625" s="107" customFormat="1" ht="12" x14ac:dyDescent="0.2"/>
    <row r="626" s="107" customFormat="1" ht="12" x14ac:dyDescent="0.2"/>
    <row r="627" s="107" customFormat="1" ht="12" x14ac:dyDescent="0.2"/>
    <row r="628" s="107" customFormat="1" ht="12" x14ac:dyDescent="0.2"/>
    <row r="629" s="107" customFormat="1" ht="12" x14ac:dyDescent="0.2"/>
    <row r="630" s="107" customFormat="1" ht="12" x14ac:dyDescent="0.2"/>
    <row r="631" s="107" customFormat="1" ht="12" x14ac:dyDescent="0.2"/>
    <row r="632" s="107" customFormat="1" ht="12" x14ac:dyDescent="0.2"/>
    <row r="633" s="107" customFormat="1" ht="12" x14ac:dyDescent="0.2"/>
    <row r="634" s="107" customFormat="1" ht="12" x14ac:dyDescent="0.2"/>
    <row r="635" s="107" customFormat="1" ht="12" x14ac:dyDescent="0.2"/>
    <row r="636" s="107" customFormat="1" ht="12" x14ac:dyDescent="0.2"/>
    <row r="637" s="107" customFormat="1" ht="12" x14ac:dyDescent="0.2"/>
    <row r="638" s="107" customFormat="1" ht="12" x14ac:dyDescent="0.2"/>
    <row r="639" s="107" customFormat="1" ht="12" x14ac:dyDescent="0.2"/>
    <row r="640" s="107" customFormat="1" ht="12" x14ac:dyDescent="0.2"/>
    <row r="641" s="107" customFormat="1" ht="12" x14ac:dyDescent="0.2"/>
    <row r="642" s="107" customFormat="1" ht="12" x14ac:dyDescent="0.2"/>
    <row r="643" s="107" customFormat="1" ht="12" x14ac:dyDescent="0.2"/>
    <row r="644" s="107" customFormat="1" ht="12" x14ac:dyDescent="0.2"/>
    <row r="645" s="107" customFormat="1" ht="12" x14ac:dyDescent="0.2"/>
    <row r="646" s="107" customFormat="1" ht="12" x14ac:dyDescent="0.2"/>
    <row r="647" s="107" customFormat="1" ht="12" x14ac:dyDescent="0.2"/>
    <row r="648" s="107" customFormat="1" ht="12" x14ac:dyDescent="0.2"/>
    <row r="649" s="107" customFormat="1" ht="12" x14ac:dyDescent="0.2"/>
    <row r="650" s="107" customFormat="1" ht="12" x14ac:dyDescent="0.2"/>
    <row r="651" s="107" customFormat="1" ht="12" x14ac:dyDescent="0.2"/>
    <row r="652" s="107" customFormat="1" ht="12" x14ac:dyDescent="0.2"/>
    <row r="653" s="107" customFormat="1" ht="12" x14ac:dyDescent="0.2"/>
    <row r="654" s="107" customFormat="1" ht="12" x14ac:dyDescent="0.2"/>
    <row r="655" s="107" customFormat="1" ht="12" x14ac:dyDescent="0.2"/>
    <row r="656" s="107" customFormat="1" ht="12" x14ac:dyDescent="0.2"/>
    <row r="657" s="107" customFormat="1" ht="12" x14ac:dyDescent="0.2"/>
    <row r="658" s="107" customFormat="1" ht="12" x14ac:dyDescent="0.2"/>
    <row r="659" s="107" customFormat="1" ht="12" x14ac:dyDescent="0.2"/>
    <row r="660" s="107" customFormat="1" ht="12" x14ac:dyDescent="0.2"/>
    <row r="661" s="107" customFormat="1" ht="12" x14ac:dyDescent="0.2"/>
    <row r="662" s="107" customFormat="1" ht="12" x14ac:dyDescent="0.2"/>
    <row r="663" s="107" customFormat="1" ht="12" x14ac:dyDescent="0.2"/>
    <row r="664" s="107" customFormat="1" ht="12" x14ac:dyDescent="0.2"/>
    <row r="665" s="107" customFormat="1" ht="12" x14ac:dyDescent="0.2"/>
    <row r="666" s="107" customFormat="1" ht="12" x14ac:dyDescent="0.2"/>
    <row r="667" s="107" customFormat="1" ht="12" x14ac:dyDescent="0.2"/>
    <row r="668" s="107" customFormat="1" ht="12" x14ac:dyDescent="0.2"/>
    <row r="669" s="107" customFormat="1" ht="12" x14ac:dyDescent="0.2"/>
    <row r="670" s="107" customFormat="1" ht="12" x14ac:dyDescent="0.2"/>
    <row r="671" s="107" customFormat="1" ht="12" x14ac:dyDescent="0.2"/>
    <row r="672" s="107" customFormat="1" ht="12" x14ac:dyDescent="0.2"/>
    <row r="673" s="107" customFormat="1" ht="12" x14ac:dyDescent="0.2"/>
    <row r="674" s="107" customFormat="1" ht="12" x14ac:dyDescent="0.2"/>
    <row r="675" s="107" customFormat="1" ht="12" x14ac:dyDescent="0.2"/>
    <row r="676" s="107" customFormat="1" ht="12" x14ac:dyDescent="0.2"/>
    <row r="677" s="107" customFormat="1" ht="12" x14ac:dyDescent="0.2"/>
    <row r="678" s="107" customFormat="1" ht="12" x14ac:dyDescent="0.2"/>
    <row r="679" s="107" customFormat="1" ht="12" x14ac:dyDescent="0.2"/>
    <row r="680" s="107" customFormat="1" ht="12" x14ac:dyDescent="0.2"/>
    <row r="681" s="107" customFormat="1" ht="12" x14ac:dyDescent="0.2"/>
    <row r="682" s="107" customFormat="1" ht="12" x14ac:dyDescent="0.2"/>
    <row r="683" s="107" customFormat="1" ht="12" x14ac:dyDescent="0.2"/>
    <row r="684" s="107" customFormat="1" ht="12" x14ac:dyDescent="0.2"/>
    <row r="685" s="107" customFormat="1" ht="12" x14ac:dyDescent="0.2"/>
    <row r="686" s="107" customFormat="1" ht="12" x14ac:dyDescent="0.2"/>
    <row r="687" s="107" customFormat="1" ht="12" x14ac:dyDescent="0.2"/>
    <row r="688" s="107" customFormat="1" ht="12" x14ac:dyDescent="0.2"/>
    <row r="689" s="107" customFormat="1" ht="12" x14ac:dyDescent="0.2"/>
    <row r="690" s="107" customFormat="1" ht="12" x14ac:dyDescent="0.2"/>
    <row r="691" s="107" customFormat="1" ht="12" x14ac:dyDescent="0.2"/>
    <row r="692" s="107" customFormat="1" ht="12" x14ac:dyDescent="0.2"/>
    <row r="693" s="107" customFormat="1" ht="12" x14ac:dyDescent="0.2"/>
    <row r="694" s="107" customFormat="1" ht="12" x14ac:dyDescent="0.2"/>
    <row r="695" s="107" customFormat="1" ht="12" x14ac:dyDescent="0.2"/>
    <row r="696" s="107" customFormat="1" ht="12" x14ac:dyDescent="0.2"/>
    <row r="697" s="107" customFormat="1" ht="12" x14ac:dyDescent="0.2"/>
    <row r="698" s="107" customFormat="1" ht="12" x14ac:dyDescent="0.2"/>
    <row r="699" s="107" customFormat="1" ht="12" x14ac:dyDescent="0.2"/>
    <row r="700" s="107" customFormat="1" ht="12" x14ac:dyDescent="0.2"/>
    <row r="701" s="107" customFormat="1" ht="12" x14ac:dyDescent="0.2"/>
    <row r="702" s="107" customFormat="1" ht="12" x14ac:dyDescent="0.2"/>
    <row r="703" s="107" customFormat="1" ht="12" x14ac:dyDescent="0.2"/>
    <row r="704" s="107" customFormat="1" ht="12" x14ac:dyDescent="0.2"/>
    <row r="705" s="107" customFormat="1" ht="12" x14ac:dyDescent="0.2"/>
    <row r="706" s="107" customFormat="1" ht="12" x14ac:dyDescent="0.2"/>
    <row r="707" s="107" customFormat="1" ht="12" x14ac:dyDescent="0.2"/>
    <row r="708" s="107" customFormat="1" ht="12" x14ac:dyDescent="0.2"/>
    <row r="709" s="107" customFormat="1" ht="12" x14ac:dyDescent="0.2"/>
    <row r="710" s="107" customFormat="1" ht="12" x14ac:dyDescent="0.2"/>
    <row r="711" s="107" customFormat="1" ht="12" x14ac:dyDescent="0.2"/>
    <row r="712" s="107" customFormat="1" ht="12" x14ac:dyDescent="0.2"/>
    <row r="713" s="107" customFormat="1" ht="12" x14ac:dyDescent="0.2"/>
    <row r="714" s="107" customFormat="1" ht="12" x14ac:dyDescent="0.2"/>
    <row r="715" s="107" customFormat="1" ht="12" x14ac:dyDescent="0.2"/>
    <row r="716" s="107" customFormat="1" ht="12" x14ac:dyDescent="0.2"/>
    <row r="717" s="107" customFormat="1" ht="12" x14ac:dyDescent="0.2"/>
    <row r="718" s="107" customFormat="1" ht="12" x14ac:dyDescent="0.2"/>
    <row r="719" s="107" customFormat="1" ht="12" x14ac:dyDescent="0.2"/>
    <row r="720" s="107" customFormat="1" ht="12" x14ac:dyDescent="0.2"/>
    <row r="721" s="107" customFormat="1" ht="12" x14ac:dyDescent="0.2"/>
    <row r="722" s="107" customFormat="1" ht="12" x14ac:dyDescent="0.2"/>
    <row r="723" s="107" customFormat="1" ht="12" x14ac:dyDescent="0.2"/>
    <row r="724" s="107" customFormat="1" ht="12" x14ac:dyDescent="0.2"/>
    <row r="725" s="107" customFormat="1" ht="12" x14ac:dyDescent="0.2"/>
    <row r="726" s="107" customFormat="1" ht="12" x14ac:dyDescent="0.2"/>
    <row r="727" s="107" customFormat="1" ht="12" x14ac:dyDescent="0.2"/>
    <row r="728" s="107" customFormat="1" ht="12" x14ac:dyDescent="0.2"/>
    <row r="729" s="107" customFormat="1" ht="12" x14ac:dyDescent="0.2"/>
    <row r="730" s="107" customFormat="1" ht="12" x14ac:dyDescent="0.2"/>
    <row r="731" s="107" customFormat="1" ht="12" x14ac:dyDescent="0.2"/>
    <row r="732" s="107" customFormat="1" ht="12" x14ac:dyDescent="0.2"/>
    <row r="733" s="107" customFormat="1" ht="12" x14ac:dyDescent="0.2"/>
    <row r="734" s="107" customFormat="1" ht="12" x14ac:dyDescent="0.2"/>
    <row r="735" s="107" customFormat="1" ht="12" x14ac:dyDescent="0.2"/>
    <row r="736" s="107" customFormat="1" ht="12" x14ac:dyDescent="0.2"/>
    <row r="737" s="107" customFormat="1" ht="12" x14ac:dyDescent="0.2"/>
    <row r="738" s="107" customFormat="1" ht="12" x14ac:dyDescent="0.2"/>
    <row r="739" s="107" customFormat="1" ht="12" x14ac:dyDescent="0.2"/>
    <row r="740" s="107" customFormat="1" ht="12" x14ac:dyDescent="0.2"/>
    <row r="741" s="107" customFormat="1" ht="12" x14ac:dyDescent="0.2"/>
    <row r="742" s="107" customFormat="1" ht="12" x14ac:dyDescent="0.2"/>
    <row r="743" s="107" customFormat="1" ht="12" x14ac:dyDescent="0.2"/>
    <row r="744" s="107" customFormat="1" ht="12" x14ac:dyDescent="0.2"/>
    <row r="745" s="107" customFormat="1" ht="12" x14ac:dyDescent="0.2"/>
    <row r="746" s="107" customFormat="1" ht="12" x14ac:dyDescent="0.2"/>
    <row r="747" s="107" customFormat="1" ht="12" x14ac:dyDescent="0.2"/>
    <row r="748" s="107" customFormat="1" ht="12" x14ac:dyDescent="0.2"/>
    <row r="749" s="107" customFormat="1" ht="12" x14ac:dyDescent="0.2"/>
    <row r="750" s="107" customFormat="1" ht="12" x14ac:dyDescent="0.2"/>
    <row r="751" s="107" customFormat="1" ht="12" x14ac:dyDescent="0.2"/>
    <row r="752" s="107" customFormat="1" ht="12" x14ac:dyDescent="0.2"/>
    <row r="753" s="107" customFormat="1" ht="12" x14ac:dyDescent="0.2"/>
    <row r="754" s="107" customFormat="1" ht="12" x14ac:dyDescent="0.2"/>
    <row r="755" s="107" customFormat="1" ht="12" x14ac:dyDescent="0.2"/>
    <row r="756" s="107" customFormat="1" ht="12" x14ac:dyDescent="0.2"/>
    <row r="757" s="107" customFormat="1" ht="12" x14ac:dyDescent="0.2"/>
    <row r="758" s="107" customFormat="1" ht="12" x14ac:dyDescent="0.2"/>
    <row r="759" s="107" customFormat="1" ht="12" x14ac:dyDescent="0.2"/>
    <row r="760" s="107" customFormat="1" ht="12" x14ac:dyDescent="0.2"/>
    <row r="761" s="107" customFormat="1" ht="12" x14ac:dyDescent="0.2"/>
    <row r="762" s="107" customFormat="1" ht="12" x14ac:dyDescent="0.2"/>
    <row r="763" s="107" customFormat="1" ht="12" x14ac:dyDescent="0.2"/>
    <row r="764" s="107" customFormat="1" ht="12" x14ac:dyDescent="0.2"/>
    <row r="765" s="107" customFormat="1" ht="12" x14ac:dyDescent="0.2"/>
    <row r="766" s="107" customFormat="1" ht="12" x14ac:dyDescent="0.2"/>
    <row r="767" s="107" customFormat="1" ht="12" x14ac:dyDescent="0.2"/>
    <row r="768" s="107" customFormat="1" ht="12" x14ac:dyDescent="0.2"/>
    <row r="769" s="107" customFormat="1" ht="12" x14ac:dyDescent="0.2"/>
    <row r="770" s="107" customFormat="1" ht="12" x14ac:dyDescent="0.2"/>
    <row r="771" s="107" customFormat="1" ht="12" x14ac:dyDescent="0.2"/>
    <row r="772" s="107" customFormat="1" ht="12" x14ac:dyDescent="0.2"/>
    <row r="773" s="107" customFormat="1" ht="12" x14ac:dyDescent="0.2"/>
    <row r="774" s="107" customFormat="1" ht="12" x14ac:dyDescent="0.2"/>
    <row r="775" s="107" customFormat="1" ht="12" x14ac:dyDescent="0.2"/>
    <row r="776" s="107" customFormat="1" ht="12" x14ac:dyDescent="0.2"/>
    <row r="777" s="107" customFormat="1" ht="12" x14ac:dyDescent="0.2"/>
    <row r="778" s="107" customFormat="1" ht="12" x14ac:dyDescent="0.2"/>
    <row r="779" s="107" customFormat="1" ht="12" x14ac:dyDescent="0.2"/>
    <row r="780" s="107" customFormat="1" ht="12" x14ac:dyDescent="0.2"/>
    <row r="781" s="107" customFormat="1" ht="12" x14ac:dyDescent="0.2"/>
    <row r="782" s="107" customFormat="1" ht="12" x14ac:dyDescent="0.2"/>
    <row r="783" s="107" customFormat="1" ht="12" x14ac:dyDescent="0.2"/>
    <row r="784" s="107" customFormat="1" ht="12" x14ac:dyDescent="0.2"/>
    <row r="785" s="107" customFormat="1" ht="12" x14ac:dyDescent="0.2"/>
    <row r="786" s="107" customFormat="1" ht="12" x14ac:dyDescent="0.2"/>
    <row r="787" s="107" customFormat="1" ht="12" x14ac:dyDescent="0.2"/>
    <row r="788" s="107" customFormat="1" ht="12" x14ac:dyDescent="0.2"/>
    <row r="789" s="107" customFormat="1" ht="12" x14ac:dyDescent="0.2"/>
    <row r="790" s="107" customFormat="1" ht="12" x14ac:dyDescent="0.2"/>
    <row r="791" s="107" customFormat="1" ht="12" x14ac:dyDescent="0.2"/>
    <row r="792" s="107" customFormat="1" ht="12" x14ac:dyDescent="0.2"/>
    <row r="793" s="107" customFormat="1" ht="12" x14ac:dyDescent="0.2"/>
    <row r="794" s="107" customFormat="1" ht="12" x14ac:dyDescent="0.2"/>
    <row r="795" s="107" customFormat="1" ht="12" x14ac:dyDescent="0.2"/>
    <row r="796" s="107" customFormat="1" ht="12" x14ac:dyDescent="0.2"/>
    <row r="797" s="107" customFormat="1" ht="12" x14ac:dyDescent="0.2"/>
    <row r="798" s="107" customFormat="1" ht="12" x14ac:dyDescent="0.2"/>
    <row r="799" s="107" customFormat="1" ht="12" x14ac:dyDescent="0.2"/>
    <row r="800" s="107" customFormat="1" ht="12" x14ac:dyDescent="0.2"/>
    <row r="801" s="107" customFormat="1" ht="12" x14ac:dyDescent="0.2"/>
    <row r="802" s="107" customFormat="1" ht="12" x14ac:dyDescent="0.2"/>
    <row r="803" s="107" customFormat="1" ht="12" x14ac:dyDescent="0.2"/>
    <row r="804" s="107" customFormat="1" ht="12" x14ac:dyDescent="0.2"/>
    <row r="805" s="107" customFormat="1" ht="12" x14ac:dyDescent="0.2"/>
    <row r="806" s="107" customFormat="1" ht="12" x14ac:dyDescent="0.2"/>
    <row r="807" s="107" customFormat="1" ht="12" x14ac:dyDescent="0.2"/>
    <row r="808" s="107" customFormat="1" ht="12" x14ac:dyDescent="0.2"/>
    <row r="809" s="107" customFormat="1" ht="12" x14ac:dyDescent="0.2"/>
    <row r="810" s="107" customFormat="1" ht="12" x14ac:dyDescent="0.2"/>
    <row r="811" s="107" customFormat="1" ht="12" x14ac:dyDescent="0.2"/>
    <row r="812" s="107" customFormat="1" ht="12" x14ac:dyDescent="0.2"/>
    <row r="813" s="107" customFormat="1" ht="12" x14ac:dyDescent="0.2"/>
    <row r="814" s="107" customFormat="1" ht="12" x14ac:dyDescent="0.2"/>
    <row r="815" s="107" customFormat="1" ht="12" x14ac:dyDescent="0.2"/>
    <row r="816" s="107" customFormat="1" ht="12" x14ac:dyDescent="0.2"/>
    <row r="817" s="107" customFormat="1" ht="12" x14ac:dyDescent="0.2"/>
    <row r="818" s="107" customFormat="1" ht="12" x14ac:dyDescent="0.2"/>
    <row r="819" s="107" customFormat="1" ht="12" x14ac:dyDescent="0.2"/>
    <row r="820" s="107" customFormat="1" ht="12" x14ac:dyDescent="0.2"/>
    <row r="821" s="107" customFormat="1" ht="12" x14ac:dyDescent="0.2"/>
    <row r="822" s="107" customFormat="1" ht="12" x14ac:dyDescent="0.2"/>
    <row r="823" s="107" customFormat="1" ht="12" x14ac:dyDescent="0.2"/>
    <row r="824" s="107" customFormat="1" ht="12" x14ac:dyDescent="0.2"/>
    <row r="825" s="107" customFormat="1" ht="12" x14ac:dyDescent="0.2"/>
    <row r="826" s="107" customFormat="1" ht="12" x14ac:dyDescent="0.2"/>
    <row r="827" s="107" customFormat="1" ht="12" x14ac:dyDescent="0.2"/>
    <row r="828" s="107" customFormat="1" ht="12" x14ac:dyDescent="0.2"/>
    <row r="829" s="107" customFormat="1" ht="12" x14ac:dyDescent="0.2"/>
    <row r="830" s="107" customFormat="1" ht="12" x14ac:dyDescent="0.2"/>
    <row r="831" s="107" customFormat="1" ht="12" x14ac:dyDescent="0.2"/>
    <row r="832" s="107" customFormat="1" ht="12" x14ac:dyDescent="0.2"/>
    <row r="833" s="107" customFormat="1" ht="12" x14ac:dyDescent="0.2"/>
    <row r="834" s="107" customFormat="1" ht="12" x14ac:dyDescent="0.2"/>
    <row r="835" s="107" customFormat="1" ht="12" x14ac:dyDescent="0.2"/>
    <row r="836" s="107" customFormat="1" ht="12" x14ac:dyDescent="0.2"/>
    <row r="837" s="107" customFormat="1" ht="12" x14ac:dyDescent="0.2"/>
    <row r="838" s="107" customFormat="1" ht="12" x14ac:dyDescent="0.2"/>
    <row r="839" s="107" customFormat="1" ht="12" x14ac:dyDescent="0.2"/>
    <row r="840" s="107" customFormat="1" ht="12" x14ac:dyDescent="0.2"/>
    <row r="841" s="107" customFormat="1" ht="12" x14ac:dyDescent="0.2"/>
    <row r="842" s="107" customFormat="1" ht="12" x14ac:dyDescent="0.2"/>
    <row r="843" s="107" customFormat="1" ht="12" x14ac:dyDescent="0.2"/>
    <row r="844" s="107" customFormat="1" ht="12" x14ac:dyDescent="0.2"/>
    <row r="845" s="107" customFormat="1" ht="12" x14ac:dyDescent="0.2"/>
    <row r="846" s="107" customFormat="1" ht="12" x14ac:dyDescent="0.2"/>
    <row r="847" s="107" customFormat="1" ht="12" x14ac:dyDescent="0.2"/>
    <row r="848" s="107" customFormat="1" ht="12" x14ac:dyDescent="0.2"/>
    <row r="849" s="107" customFormat="1" ht="12" x14ac:dyDescent="0.2"/>
    <row r="850" s="107" customFormat="1" ht="12" x14ac:dyDescent="0.2"/>
    <row r="851" s="107" customFormat="1" ht="12" x14ac:dyDescent="0.2"/>
    <row r="852" s="107" customFormat="1" ht="12" x14ac:dyDescent="0.2"/>
    <row r="853" s="107" customFormat="1" ht="12" x14ac:dyDescent="0.2"/>
    <row r="854" s="107" customFormat="1" ht="12" x14ac:dyDescent="0.2"/>
    <row r="855" s="107" customFormat="1" ht="12" x14ac:dyDescent="0.2"/>
    <row r="856" s="107" customFormat="1" ht="12" x14ac:dyDescent="0.2"/>
    <row r="857" s="107" customFormat="1" ht="12" x14ac:dyDescent="0.2"/>
    <row r="858" s="107" customFormat="1" ht="12" x14ac:dyDescent="0.2"/>
    <row r="859" s="107" customFormat="1" ht="12" x14ac:dyDescent="0.2"/>
    <row r="860" s="107" customFormat="1" ht="12" x14ac:dyDescent="0.2"/>
    <row r="861" s="107" customFormat="1" ht="12" x14ac:dyDescent="0.2"/>
    <row r="862" s="107" customFormat="1" ht="12" x14ac:dyDescent="0.2"/>
    <row r="863" s="107" customFormat="1" ht="12" x14ac:dyDescent="0.2"/>
    <row r="864" s="107" customFormat="1" ht="12" x14ac:dyDescent="0.2"/>
    <row r="865" s="107" customFormat="1" ht="12" x14ac:dyDescent="0.2"/>
    <row r="866" s="107" customFormat="1" ht="12" x14ac:dyDescent="0.2"/>
    <row r="867" s="107" customFormat="1" ht="12" x14ac:dyDescent="0.2"/>
    <row r="868" s="107" customFormat="1" ht="12" x14ac:dyDescent="0.2"/>
    <row r="869" s="107" customFormat="1" ht="12" x14ac:dyDescent="0.2"/>
    <row r="870" s="107" customFormat="1" ht="12" x14ac:dyDescent="0.2"/>
    <row r="871" s="107" customFormat="1" ht="12" x14ac:dyDescent="0.2"/>
    <row r="872" s="107" customFormat="1" ht="12" x14ac:dyDescent="0.2"/>
    <row r="873" s="107" customFormat="1" ht="12" x14ac:dyDescent="0.2"/>
    <row r="874" s="107" customFormat="1" ht="12" x14ac:dyDescent="0.2"/>
    <row r="875" s="107" customFormat="1" ht="12" x14ac:dyDescent="0.2"/>
    <row r="876" s="107" customFormat="1" ht="12" x14ac:dyDescent="0.2"/>
    <row r="877" s="107" customFormat="1" ht="12" x14ac:dyDescent="0.2"/>
    <row r="878" s="107" customFormat="1" ht="12" x14ac:dyDescent="0.2"/>
    <row r="879" s="107" customFormat="1" ht="12" x14ac:dyDescent="0.2"/>
    <row r="880" s="107" customFormat="1" ht="12" x14ac:dyDescent="0.2"/>
    <row r="881" s="107" customFormat="1" ht="12" x14ac:dyDescent="0.2"/>
    <row r="882" s="107" customFormat="1" ht="12" x14ac:dyDescent="0.2"/>
    <row r="883" s="107" customFormat="1" ht="12" x14ac:dyDescent="0.2"/>
    <row r="884" s="107" customFormat="1" ht="12" x14ac:dyDescent="0.2"/>
    <row r="885" s="107" customFormat="1" ht="12" x14ac:dyDescent="0.2"/>
    <row r="886" s="107" customFormat="1" ht="12" x14ac:dyDescent="0.2"/>
    <row r="887" s="107" customFormat="1" ht="12" x14ac:dyDescent="0.2"/>
    <row r="888" s="107" customFormat="1" ht="12" x14ac:dyDescent="0.2"/>
    <row r="889" s="107" customFormat="1" ht="12" x14ac:dyDescent="0.2"/>
    <row r="890" s="107" customFormat="1" ht="12" x14ac:dyDescent="0.2"/>
    <row r="891" s="107" customFormat="1" ht="12" x14ac:dyDescent="0.2"/>
    <row r="892" s="107" customFormat="1" ht="12" x14ac:dyDescent="0.2"/>
    <row r="893" s="107" customFormat="1" ht="12" x14ac:dyDescent="0.2"/>
    <row r="894" s="107" customFormat="1" ht="12" x14ac:dyDescent="0.2"/>
    <row r="895" s="107" customFormat="1" ht="12" x14ac:dyDescent="0.2"/>
    <row r="896" s="107" customFormat="1" ht="12" x14ac:dyDescent="0.2"/>
    <row r="897" s="107" customFormat="1" ht="12" x14ac:dyDescent="0.2"/>
    <row r="898" s="107" customFormat="1" ht="12" x14ac:dyDescent="0.2"/>
    <row r="899" s="107" customFormat="1" ht="12" x14ac:dyDescent="0.2"/>
    <row r="900" s="107" customFormat="1" ht="12" x14ac:dyDescent="0.2"/>
    <row r="901" s="107" customFormat="1" ht="12" x14ac:dyDescent="0.2"/>
    <row r="902" s="107" customFormat="1" ht="12" x14ac:dyDescent="0.2"/>
    <row r="903" s="107" customFormat="1" ht="12" x14ac:dyDescent="0.2"/>
    <row r="904" s="107" customFormat="1" ht="12" x14ac:dyDescent="0.2"/>
    <row r="905" s="107" customFormat="1" ht="12" x14ac:dyDescent="0.2"/>
    <row r="906" s="107" customFormat="1" ht="12" x14ac:dyDescent="0.2"/>
    <row r="907" s="107" customFormat="1" ht="12" x14ac:dyDescent="0.2"/>
    <row r="908" s="107" customFormat="1" ht="12" x14ac:dyDescent="0.2"/>
    <row r="909" s="107" customFormat="1" ht="12" x14ac:dyDescent="0.2"/>
    <row r="910" s="107" customFormat="1" ht="12" x14ac:dyDescent="0.2"/>
    <row r="911" s="107" customFormat="1" ht="12" x14ac:dyDescent="0.2"/>
    <row r="912" s="107" customFormat="1" ht="12" x14ac:dyDescent="0.2"/>
    <row r="913" s="107" customFormat="1" ht="12" x14ac:dyDescent="0.2"/>
    <row r="914" s="107" customFormat="1" ht="12" x14ac:dyDescent="0.2"/>
    <row r="915" s="107" customFormat="1" ht="12" x14ac:dyDescent="0.2"/>
    <row r="916" s="107" customFormat="1" ht="12" x14ac:dyDescent="0.2"/>
    <row r="917" s="107" customFormat="1" ht="12" x14ac:dyDescent="0.2"/>
    <row r="918" s="107" customFormat="1" ht="12" x14ac:dyDescent="0.2"/>
    <row r="919" s="107" customFormat="1" ht="12" x14ac:dyDescent="0.2"/>
    <row r="920" s="107" customFormat="1" ht="12" x14ac:dyDescent="0.2"/>
    <row r="921" s="107" customFormat="1" ht="12" x14ac:dyDescent="0.2"/>
    <row r="922" s="107" customFormat="1" ht="12" x14ac:dyDescent="0.2"/>
    <row r="923" s="107" customFormat="1" ht="12" x14ac:dyDescent="0.2"/>
    <row r="924" s="107" customFormat="1" ht="12" x14ac:dyDescent="0.2"/>
    <row r="925" s="107" customFormat="1" ht="12" x14ac:dyDescent="0.2"/>
    <row r="926" s="107" customFormat="1" ht="12" x14ac:dyDescent="0.2"/>
    <row r="927" s="107" customFormat="1" ht="12" x14ac:dyDescent="0.2"/>
    <row r="928" s="107" customFormat="1" ht="12" x14ac:dyDescent="0.2"/>
    <row r="929" s="107" customFormat="1" ht="12" x14ac:dyDescent="0.2"/>
    <row r="930" s="107" customFormat="1" ht="12" x14ac:dyDescent="0.2"/>
    <row r="931" s="107" customFormat="1" ht="12" x14ac:dyDescent="0.2"/>
    <row r="932" s="107" customFormat="1" ht="12" x14ac:dyDescent="0.2"/>
    <row r="933" s="107" customFormat="1" ht="12" x14ac:dyDescent="0.2"/>
    <row r="934" s="107" customFormat="1" ht="12" x14ac:dyDescent="0.2"/>
    <row r="935" s="107" customFormat="1" ht="12" x14ac:dyDescent="0.2"/>
    <row r="936" s="107" customFormat="1" ht="12" x14ac:dyDescent="0.2"/>
    <row r="937" s="107" customFormat="1" ht="12" x14ac:dyDescent="0.2"/>
    <row r="938" s="107" customFormat="1" ht="12" x14ac:dyDescent="0.2"/>
    <row r="939" s="107" customFormat="1" ht="12" x14ac:dyDescent="0.2"/>
    <row r="940" s="107" customFormat="1" ht="12" x14ac:dyDescent="0.2"/>
    <row r="941" s="107" customFormat="1" ht="12" x14ac:dyDescent="0.2"/>
    <row r="942" s="107" customFormat="1" ht="12" x14ac:dyDescent="0.2"/>
    <row r="943" s="107" customFormat="1" ht="12" x14ac:dyDescent="0.2"/>
    <row r="944" s="107" customFormat="1" ht="12" x14ac:dyDescent="0.2"/>
    <row r="945" s="107" customFormat="1" ht="12" x14ac:dyDescent="0.2"/>
    <row r="946" s="107" customFormat="1" ht="12" x14ac:dyDescent="0.2"/>
    <row r="947" s="107" customFormat="1" ht="12" x14ac:dyDescent="0.2"/>
  </sheetData>
  <pageMargins left="0.25" right="0.25" top="0.75" bottom="0.75" header="0.3" footer="0.3"/>
  <pageSetup paperSize="9"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946"/>
  <sheetViews>
    <sheetView showZeros="0" topLeftCell="A3" zoomScaleNormal="100" workbookViewId="0">
      <selection activeCell="F11" sqref="F11"/>
    </sheetView>
  </sheetViews>
  <sheetFormatPr defaultRowHeight="12.75" x14ac:dyDescent="0.2"/>
  <cols>
    <col min="1" max="1" width="30.7109375" customWidth="1"/>
    <col min="2" max="3" width="15.7109375" customWidth="1"/>
    <col min="4" max="4" width="21.5703125" customWidth="1"/>
  </cols>
  <sheetData>
    <row r="1" spans="1:5" s="17" customFormat="1" ht="24" customHeight="1" x14ac:dyDescent="0.2">
      <c r="A1" s="16" t="str">
        <f>'B-2 Australian sales'!A1</f>
        <v>INSERT COMPANY NAME</v>
      </c>
    </row>
    <row r="2" spans="1:5" s="17" customFormat="1" ht="21" customHeight="1" x14ac:dyDescent="0.2">
      <c r="A2" s="19" t="s">
        <v>314</v>
      </c>
    </row>
    <row r="3" spans="1:5" s="38" customFormat="1" ht="21" customHeight="1" thickBot="1" x14ac:dyDescent="0.25">
      <c r="A3" s="96"/>
    </row>
    <row r="4" spans="1:5" s="97" customFormat="1" ht="24.75" thickBot="1" x14ac:dyDescent="0.25">
      <c r="B4" s="216" t="s">
        <v>315</v>
      </c>
      <c r="C4" s="216" t="s">
        <v>316</v>
      </c>
      <c r="D4" s="217" t="s">
        <v>317</v>
      </c>
      <c r="E4" s="98"/>
    </row>
    <row r="5" spans="1:5" s="99" customFormat="1" ht="12" x14ac:dyDescent="0.2">
      <c r="B5" s="100"/>
      <c r="C5" s="100"/>
      <c r="D5" s="101"/>
    </row>
    <row r="6" spans="1:5" s="104" customFormat="1" ht="36" x14ac:dyDescent="0.2">
      <c r="A6" s="102" t="s">
        <v>443</v>
      </c>
      <c r="B6" s="103"/>
      <c r="C6" s="103"/>
      <c r="D6" s="103"/>
    </row>
    <row r="7" spans="1:5" s="104" customFormat="1" ht="12" x14ac:dyDescent="0.2">
      <c r="A7" s="102"/>
      <c r="B7" s="103"/>
      <c r="C7" s="103"/>
      <c r="D7" s="103"/>
    </row>
    <row r="8" spans="1:5" s="104" customFormat="1" ht="12" x14ac:dyDescent="0.2">
      <c r="A8" s="102" t="s">
        <v>444</v>
      </c>
      <c r="B8" s="103"/>
      <c r="C8" s="103"/>
      <c r="D8" s="103"/>
    </row>
    <row r="9" spans="1:5" s="104" customFormat="1" ht="36" x14ac:dyDescent="0.2">
      <c r="A9" s="102" t="s">
        <v>445</v>
      </c>
      <c r="B9" s="103"/>
      <c r="C9" s="103"/>
      <c r="D9" s="103"/>
    </row>
    <row r="10" spans="1:5" s="104" customFormat="1" ht="12" x14ac:dyDescent="0.2">
      <c r="A10" s="102"/>
      <c r="B10" s="103"/>
      <c r="C10" s="103"/>
      <c r="D10" s="103"/>
    </row>
    <row r="11" spans="1:5" s="104" customFormat="1" ht="24" x14ac:dyDescent="0.2">
      <c r="A11" s="102" t="s">
        <v>446</v>
      </c>
      <c r="B11" s="103" t="e">
        <f>SUM(B8:B9)/B6</f>
        <v>#DIV/0!</v>
      </c>
      <c r="C11" s="103" t="e">
        <f>SUM(C8:C9)/C6</f>
        <v>#DIV/0!</v>
      </c>
      <c r="D11" s="103" t="e">
        <f>SUM(D8:D9)/D6</f>
        <v>#DIV/0!</v>
      </c>
    </row>
    <row r="12" spans="1:5" s="38" customFormat="1" thickBot="1" x14ac:dyDescent="0.25">
      <c r="A12" s="105"/>
      <c r="B12" s="106"/>
      <c r="C12" s="106"/>
      <c r="D12" s="106"/>
    </row>
    <row r="13" spans="1:5" s="38" customFormat="1" ht="12" x14ac:dyDescent="0.2"/>
    <row r="14" spans="1:5" s="38" customFormat="1" ht="12" x14ac:dyDescent="0.2">
      <c r="A14" s="38" t="s">
        <v>318</v>
      </c>
    </row>
    <row r="15" spans="1:5" s="38" customFormat="1" ht="12" x14ac:dyDescent="0.2">
      <c r="A15" s="38" t="s">
        <v>319</v>
      </c>
    </row>
    <row r="16" spans="1:5" s="38" customFormat="1" ht="12" x14ac:dyDescent="0.2">
      <c r="A16" s="38" t="s">
        <v>320</v>
      </c>
    </row>
    <row r="17" spans="1:1" s="38" customFormat="1" ht="12" x14ac:dyDescent="0.2">
      <c r="A17" s="38" t="s">
        <v>321</v>
      </c>
    </row>
    <row r="18" spans="1:1" s="38" customFormat="1" ht="12" x14ac:dyDescent="0.2"/>
    <row r="19" spans="1:1" s="38" customFormat="1" ht="12" x14ac:dyDescent="0.2"/>
    <row r="20" spans="1:1" s="38" customFormat="1" ht="12" x14ac:dyDescent="0.2"/>
    <row r="21" spans="1:1" s="38" customFormat="1" ht="12" x14ac:dyDescent="0.2"/>
    <row r="22" spans="1:1" s="38" customFormat="1" ht="12" x14ac:dyDescent="0.2"/>
    <row r="23" spans="1:1" s="38" customFormat="1" ht="12" x14ac:dyDescent="0.2"/>
    <row r="24" spans="1:1" s="38" customFormat="1" ht="12" x14ac:dyDescent="0.2"/>
    <row r="25" spans="1:1" s="38" customFormat="1" ht="12" x14ac:dyDescent="0.2"/>
    <row r="26" spans="1:1" s="38" customFormat="1" ht="12" x14ac:dyDescent="0.2"/>
    <row r="27" spans="1:1" s="38" customFormat="1" ht="12" x14ac:dyDescent="0.2"/>
    <row r="28" spans="1:1" s="38" customFormat="1" ht="12" x14ac:dyDescent="0.2"/>
    <row r="29" spans="1:1" s="38" customFormat="1" ht="12" x14ac:dyDescent="0.2"/>
    <row r="30" spans="1:1" s="38" customFormat="1" ht="12" x14ac:dyDescent="0.2"/>
    <row r="31" spans="1:1" s="38" customFormat="1" ht="12" x14ac:dyDescent="0.2"/>
    <row r="32" spans="1:1" s="38" customFormat="1" ht="12" x14ac:dyDescent="0.2"/>
    <row r="33" s="38" customFormat="1" ht="12" x14ac:dyDescent="0.2"/>
    <row r="34" s="38" customFormat="1" ht="12" x14ac:dyDescent="0.2"/>
    <row r="35" s="38" customFormat="1" ht="12" x14ac:dyDescent="0.2"/>
    <row r="36" s="38" customFormat="1" ht="12" x14ac:dyDescent="0.2"/>
    <row r="37" s="38" customFormat="1" ht="12" x14ac:dyDescent="0.2"/>
    <row r="38" s="38" customFormat="1" ht="12" x14ac:dyDescent="0.2"/>
    <row r="39" s="38" customFormat="1" ht="12" x14ac:dyDescent="0.2"/>
    <row r="40" s="38" customFormat="1" ht="12" x14ac:dyDescent="0.2"/>
    <row r="41" s="38" customFormat="1" ht="12" x14ac:dyDescent="0.2"/>
    <row r="42" s="38" customFormat="1" ht="12" x14ac:dyDescent="0.2"/>
    <row r="43" s="38" customFormat="1" ht="12" x14ac:dyDescent="0.2"/>
    <row r="44" s="38" customFormat="1" ht="12" x14ac:dyDescent="0.2"/>
    <row r="45" s="38" customFormat="1" ht="12" x14ac:dyDescent="0.2"/>
    <row r="46" s="38" customFormat="1" ht="12" x14ac:dyDescent="0.2"/>
    <row r="47" s="38" customFormat="1" ht="12" x14ac:dyDescent="0.2"/>
    <row r="48" s="38" customFormat="1" ht="12" x14ac:dyDescent="0.2"/>
    <row r="49" s="38" customFormat="1" ht="12" x14ac:dyDescent="0.2"/>
    <row r="50" s="38" customFormat="1" ht="12" x14ac:dyDescent="0.2"/>
    <row r="51" s="38" customFormat="1" ht="12" x14ac:dyDescent="0.2"/>
    <row r="52" s="38" customFormat="1" ht="12" x14ac:dyDescent="0.2"/>
    <row r="53" s="38" customFormat="1" ht="12" x14ac:dyDescent="0.2"/>
    <row r="54" s="38" customFormat="1" ht="12" x14ac:dyDescent="0.2"/>
    <row r="55" s="38" customFormat="1" ht="12" x14ac:dyDescent="0.2"/>
    <row r="56" s="38" customFormat="1" ht="12" x14ac:dyDescent="0.2"/>
    <row r="57" s="38" customFormat="1" ht="12" x14ac:dyDescent="0.2"/>
    <row r="58" s="38" customFormat="1" ht="12" x14ac:dyDescent="0.2"/>
    <row r="59" s="38" customFormat="1" ht="12" x14ac:dyDescent="0.2"/>
    <row r="60" s="38" customFormat="1" ht="12" x14ac:dyDescent="0.2"/>
    <row r="61" s="38" customFormat="1" ht="12" x14ac:dyDescent="0.2"/>
    <row r="62" s="38" customFormat="1" ht="12" x14ac:dyDescent="0.2"/>
    <row r="63" s="38" customFormat="1" ht="12" x14ac:dyDescent="0.2"/>
    <row r="64" s="38" customFormat="1" ht="12" x14ac:dyDescent="0.2"/>
    <row r="65" s="38" customFormat="1" ht="12" x14ac:dyDescent="0.2"/>
    <row r="66" s="38" customFormat="1" ht="12" x14ac:dyDescent="0.2"/>
    <row r="67" s="38" customFormat="1" ht="12" x14ac:dyDescent="0.2"/>
    <row r="68" s="38" customFormat="1" ht="12" x14ac:dyDescent="0.2"/>
    <row r="69" s="38" customFormat="1" ht="12" x14ac:dyDescent="0.2"/>
    <row r="70" s="38" customFormat="1" ht="12" x14ac:dyDescent="0.2"/>
    <row r="71" s="38" customFormat="1" ht="12" x14ac:dyDescent="0.2"/>
    <row r="72" s="38" customFormat="1" ht="12" x14ac:dyDescent="0.2"/>
    <row r="73" s="38" customFormat="1" ht="12" x14ac:dyDescent="0.2"/>
    <row r="74" s="38" customFormat="1" ht="12" x14ac:dyDescent="0.2"/>
    <row r="75" s="38" customFormat="1" ht="12" x14ac:dyDescent="0.2"/>
    <row r="76" s="38" customFormat="1" ht="12" x14ac:dyDescent="0.2"/>
    <row r="77" s="38" customFormat="1" ht="12" x14ac:dyDescent="0.2"/>
    <row r="78" s="38" customFormat="1" ht="12" x14ac:dyDescent="0.2"/>
    <row r="79" s="38" customFormat="1" ht="12" x14ac:dyDescent="0.2"/>
    <row r="80" s="38" customFormat="1" ht="12" x14ac:dyDescent="0.2"/>
    <row r="81" s="38" customFormat="1" ht="12" x14ac:dyDescent="0.2"/>
    <row r="82" s="38" customFormat="1" ht="12" x14ac:dyDescent="0.2"/>
    <row r="83" s="38" customFormat="1" ht="12" x14ac:dyDescent="0.2"/>
    <row r="84" s="38" customFormat="1" ht="12" x14ac:dyDescent="0.2"/>
    <row r="85" s="38" customFormat="1" ht="12" x14ac:dyDescent="0.2"/>
    <row r="86" s="38" customFormat="1" ht="12" x14ac:dyDescent="0.2"/>
    <row r="87" s="38" customFormat="1" ht="12" x14ac:dyDescent="0.2"/>
    <row r="88" s="38" customFormat="1" ht="12" x14ac:dyDescent="0.2"/>
    <row r="89" s="38" customFormat="1" ht="12" x14ac:dyDescent="0.2"/>
    <row r="90" s="38" customFormat="1" ht="12" x14ac:dyDescent="0.2"/>
    <row r="91" s="38" customFormat="1" ht="12" x14ac:dyDescent="0.2"/>
    <row r="92" s="38" customFormat="1" ht="12" x14ac:dyDescent="0.2"/>
    <row r="93" s="38" customFormat="1" ht="12" x14ac:dyDescent="0.2"/>
    <row r="94" s="38" customFormat="1" ht="12" x14ac:dyDescent="0.2"/>
    <row r="95" s="38" customFormat="1" ht="12" x14ac:dyDescent="0.2"/>
    <row r="96" s="38" customFormat="1" ht="12" x14ac:dyDescent="0.2"/>
    <row r="97" s="38" customFormat="1" ht="12" x14ac:dyDescent="0.2"/>
    <row r="98" s="38" customFormat="1" ht="12" x14ac:dyDescent="0.2"/>
    <row r="99" s="38" customFormat="1" ht="12" x14ac:dyDescent="0.2"/>
    <row r="100" s="38" customFormat="1" ht="12" x14ac:dyDescent="0.2"/>
    <row r="101" s="38" customFormat="1" ht="12" x14ac:dyDescent="0.2"/>
    <row r="102" s="38" customFormat="1" ht="12" x14ac:dyDescent="0.2"/>
    <row r="103" s="38" customFormat="1" ht="12" x14ac:dyDescent="0.2"/>
    <row r="104" s="38" customFormat="1" ht="12" x14ac:dyDescent="0.2"/>
    <row r="105" s="38" customFormat="1" ht="12" x14ac:dyDescent="0.2"/>
    <row r="106" s="38" customFormat="1" ht="12" x14ac:dyDescent="0.2"/>
    <row r="107" s="38" customFormat="1" ht="12" x14ac:dyDescent="0.2"/>
    <row r="108" s="38" customFormat="1" ht="12" x14ac:dyDescent="0.2"/>
    <row r="109" s="38" customFormat="1" ht="12" x14ac:dyDescent="0.2"/>
    <row r="110" s="38" customFormat="1" ht="12" x14ac:dyDescent="0.2"/>
    <row r="111" s="38" customFormat="1" ht="12" x14ac:dyDescent="0.2"/>
    <row r="112" s="38" customFormat="1" ht="12" x14ac:dyDescent="0.2"/>
    <row r="113" s="38" customFormat="1" ht="12" x14ac:dyDescent="0.2"/>
    <row r="114" s="38" customFormat="1" ht="12" x14ac:dyDescent="0.2"/>
    <row r="115" s="38" customFormat="1" ht="12" x14ac:dyDescent="0.2"/>
    <row r="116" s="38" customFormat="1" ht="12" x14ac:dyDescent="0.2"/>
    <row r="117" s="38" customFormat="1" ht="12" x14ac:dyDescent="0.2"/>
    <row r="118" s="38" customFormat="1" ht="12" x14ac:dyDescent="0.2"/>
    <row r="119" s="38" customFormat="1" ht="12" x14ac:dyDescent="0.2"/>
    <row r="120" s="38" customFormat="1" ht="12" x14ac:dyDescent="0.2"/>
    <row r="121" s="38" customFormat="1" ht="12" x14ac:dyDescent="0.2"/>
    <row r="122" s="38" customFormat="1" ht="12" x14ac:dyDescent="0.2"/>
    <row r="123" s="38" customFormat="1" ht="12" x14ac:dyDescent="0.2"/>
    <row r="124" s="38" customFormat="1" ht="12" x14ac:dyDescent="0.2"/>
    <row r="125" s="38" customFormat="1" ht="12" x14ac:dyDescent="0.2"/>
    <row r="126" s="38" customFormat="1" ht="12" x14ac:dyDescent="0.2"/>
    <row r="127" s="38" customFormat="1" ht="12" x14ac:dyDescent="0.2"/>
    <row r="128" s="38" customFormat="1" ht="12" x14ac:dyDescent="0.2"/>
    <row r="129" s="38" customFormat="1" ht="12" x14ac:dyDescent="0.2"/>
    <row r="130" s="38" customFormat="1" ht="12" x14ac:dyDescent="0.2"/>
    <row r="131" s="38" customFormat="1" ht="12" x14ac:dyDescent="0.2"/>
    <row r="132" s="38" customFormat="1" ht="12" x14ac:dyDescent="0.2"/>
    <row r="133" s="38" customFormat="1" ht="12" x14ac:dyDescent="0.2"/>
    <row r="134" s="38" customFormat="1" ht="12" x14ac:dyDescent="0.2"/>
    <row r="135" s="38" customFormat="1" ht="12" x14ac:dyDescent="0.2"/>
    <row r="136" s="38" customFormat="1" ht="12" x14ac:dyDescent="0.2"/>
    <row r="137" s="38" customFormat="1" ht="12" x14ac:dyDescent="0.2"/>
    <row r="138" s="38" customFormat="1" ht="12" x14ac:dyDescent="0.2"/>
    <row r="139" s="38" customFormat="1" ht="12" x14ac:dyDescent="0.2"/>
    <row r="140" s="38" customFormat="1" ht="12" x14ac:dyDescent="0.2"/>
    <row r="141" s="38" customFormat="1" ht="12" x14ac:dyDescent="0.2"/>
    <row r="142" s="38" customFormat="1" ht="12" x14ac:dyDescent="0.2"/>
    <row r="143" s="38" customFormat="1" ht="12" x14ac:dyDescent="0.2"/>
    <row r="144" s="38" customFormat="1" ht="12" x14ac:dyDescent="0.2"/>
    <row r="145" s="38" customFormat="1" ht="12" x14ac:dyDescent="0.2"/>
    <row r="146" s="38" customFormat="1" ht="12" x14ac:dyDescent="0.2"/>
    <row r="147" s="38" customFormat="1" ht="12" x14ac:dyDescent="0.2"/>
    <row r="148" s="38" customFormat="1" ht="12" x14ac:dyDescent="0.2"/>
    <row r="149" s="38" customFormat="1" ht="12" x14ac:dyDescent="0.2"/>
    <row r="150" s="38" customFormat="1" ht="12" x14ac:dyDescent="0.2"/>
    <row r="151" s="38" customFormat="1" ht="12" x14ac:dyDescent="0.2"/>
    <row r="152" s="38" customFormat="1" ht="12" x14ac:dyDescent="0.2"/>
    <row r="153" s="38" customFormat="1" ht="12" x14ac:dyDescent="0.2"/>
    <row r="154" s="38" customFormat="1" ht="12" x14ac:dyDescent="0.2"/>
    <row r="155" s="38" customFormat="1" ht="12" x14ac:dyDescent="0.2"/>
    <row r="156" s="38" customFormat="1" ht="12" x14ac:dyDescent="0.2"/>
    <row r="157" s="38" customFormat="1" ht="12" x14ac:dyDescent="0.2"/>
    <row r="158" s="38" customFormat="1" ht="12" x14ac:dyDescent="0.2"/>
    <row r="159" s="38" customFormat="1" ht="12" x14ac:dyDescent="0.2"/>
    <row r="160" s="38" customFormat="1" ht="12" x14ac:dyDescent="0.2"/>
    <row r="161" s="38" customFormat="1" ht="12" x14ac:dyDescent="0.2"/>
    <row r="162" s="38" customFormat="1" ht="12" x14ac:dyDescent="0.2"/>
    <row r="163" s="38" customFormat="1" ht="12" x14ac:dyDescent="0.2"/>
    <row r="164" s="38" customFormat="1" ht="12" x14ac:dyDescent="0.2"/>
    <row r="165" s="38" customFormat="1" ht="12" x14ac:dyDescent="0.2"/>
    <row r="166" s="38" customFormat="1" ht="12" x14ac:dyDescent="0.2"/>
    <row r="167" s="38" customFormat="1" ht="12" x14ac:dyDescent="0.2"/>
    <row r="168" s="38" customFormat="1" ht="12" x14ac:dyDescent="0.2"/>
    <row r="169" s="38" customFormat="1" ht="12" x14ac:dyDescent="0.2"/>
    <row r="170" s="38" customFormat="1" ht="12" x14ac:dyDescent="0.2"/>
    <row r="171" s="38" customFormat="1" ht="12" x14ac:dyDescent="0.2"/>
    <row r="172" s="38" customFormat="1" ht="12" x14ac:dyDescent="0.2"/>
    <row r="173" s="38" customFormat="1" ht="12" x14ac:dyDescent="0.2"/>
    <row r="174" s="38" customFormat="1" ht="12" x14ac:dyDescent="0.2"/>
    <row r="175" s="38" customFormat="1" ht="12" x14ac:dyDescent="0.2"/>
    <row r="176" s="38" customFormat="1" ht="12" x14ac:dyDescent="0.2"/>
    <row r="177" s="38" customFormat="1" ht="12" x14ac:dyDescent="0.2"/>
    <row r="178" s="38" customFormat="1" ht="12" x14ac:dyDescent="0.2"/>
    <row r="179" s="38" customFormat="1" ht="12" x14ac:dyDescent="0.2"/>
    <row r="180" s="38" customFormat="1" ht="12" x14ac:dyDescent="0.2"/>
    <row r="181" s="38" customFormat="1" ht="12" x14ac:dyDescent="0.2"/>
    <row r="182" s="38" customFormat="1" ht="12" x14ac:dyDescent="0.2"/>
    <row r="183" s="38" customFormat="1" ht="12" x14ac:dyDescent="0.2"/>
    <row r="184" s="38" customFormat="1" ht="12" x14ac:dyDescent="0.2"/>
    <row r="185" s="38" customFormat="1" ht="12" x14ac:dyDescent="0.2"/>
    <row r="186" s="38" customFormat="1" ht="12" x14ac:dyDescent="0.2"/>
    <row r="187" s="38" customFormat="1" ht="12" x14ac:dyDescent="0.2"/>
    <row r="188" s="38" customFormat="1" ht="12" x14ac:dyDescent="0.2"/>
    <row r="189" s="38" customFormat="1" ht="12" x14ac:dyDescent="0.2"/>
    <row r="190" s="38" customFormat="1" ht="12" x14ac:dyDescent="0.2"/>
    <row r="191" s="38" customFormat="1" ht="12" x14ac:dyDescent="0.2"/>
    <row r="192" s="38" customFormat="1" ht="12" x14ac:dyDescent="0.2"/>
    <row r="193" s="38" customFormat="1" ht="12" x14ac:dyDescent="0.2"/>
    <row r="194" s="38" customFormat="1" ht="12" x14ac:dyDescent="0.2"/>
    <row r="195" s="38" customFormat="1" ht="12" x14ac:dyDescent="0.2"/>
    <row r="196" s="38" customFormat="1" ht="12" x14ac:dyDescent="0.2"/>
    <row r="197" s="38" customFormat="1" ht="12" x14ac:dyDescent="0.2"/>
    <row r="198" s="38" customFormat="1" ht="12" x14ac:dyDescent="0.2"/>
    <row r="199" s="38" customFormat="1" ht="12" x14ac:dyDescent="0.2"/>
    <row r="200" s="38" customFormat="1" ht="12" x14ac:dyDescent="0.2"/>
    <row r="201" s="38" customFormat="1" ht="12" x14ac:dyDescent="0.2"/>
    <row r="202" s="38" customFormat="1" ht="12" x14ac:dyDescent="0.2"/>
    <row r="203" s="38" customFormat="1" ht="12" x14ac:dyDescent="0.2"/>
    <row r="204" s="38" customFormat="1" ht="12" x14ac:dyDescent="0.2"/>
    <row r="205" s="38" customFormat="1" ht="12" x14ac:dyDescent="0.2"/>
    <row r="206" s="38" customFormat="1" ht="12" x14ac:dyDescent="0.2"/>
    <row r="207" s="38" customFormat="1" ht="12" x14ac:dyDescent="0.2"/>
    <row r="208" s="38" customFormat="1" ht="12" x14ac:dyDescent="0.2"/>
    <row r="209" s="38" customFormat="1" ht="12" x14ac:dyDescent="0.2"/>
    <row r="210" s="38" customFormat="1" ht="12" x14ac:dyDescent="0.2"/>
    <row r="211" s="38" customFormat="1" ht="12" x14ac:dyDescent="0.2"/>
    <row r="212" s="38" customFormat="1" ht="12" x14ac:dyDescent="0.2"/>
    <row r="213" s="38" customFormat="1" ht="12" x14ac:dyDescent="0.2"/>
    <row r="214" s="38" customFormat="1" ht="12" x14ac:dyDescent="0.2"/>
    <row r="215" s="38" customFormat="1" ht="12" x14ac:dyDescent="0.2"/>
    <row r="216" s="38" customFormat="1" ht="12" x14ac:dyDescent="0.2"/>
    <row r="217" s="38" customFormat="1" ht="12" x14ac:dyDescent="0.2"/>
    <row r="218" s="38" customFormat="1" ht="12" x14ac:dyDescent="0.2"/>
    <row r="219" s="38" customFormat="1" ht="12" x14ac:dyDescent="0.2"/>
    <row r="220" s="38" customFormat="1" ht="12" x14ac:dyDescent="0.2"/>
    <row r="221" s="38" customFormat="1" ht="12" x14ac:dyDescent="0.2"/>
    <row r="222" s="38" customFormat="1" ht="12" x14ac:dyDescent="0.2"/>
    <row r="223" s="38" customFormat="1" ht="12" x14ac:dyDescent="0.2"/>
    <row r="224" s="38" customFormat="1" ht="12" x14ac:dyDescent="0.2"/>
    <row r="225" s="38" customFormat="1" ht="12" x14ac:dyDescent="0.2"/>
    <row r="226" s="38" customFormat="1" ht="12" x14ac:dyDescent="0.2"/>
    <row r="227" s="38" customFormat="1" ht="12" x14ac:dyDescent="0.2"/>
    <row r="228" s="38" customFormat="1" ht="12" x14ac:dyDescent="0.2"/>
    <row r="229" s="38" customFormat="1" ht="12" x14ac:dyDescent="0.2"/>
    <row r="230" s="38" customFormat="1" ht="12" x14ac:dyDescent="0.2"/>
    <row r="231" s="38" customFormat="1" ht="12" x14ac:dyDescent="0.2"/>
    <row r="232" s="38" customFormat="1" ht="12" x14ac:dyDescent="0.2"/>
    <row r="233" s="38" customFormat="1" ht="12" x14ac:dyDescent="0.2"/>
    <row r="234" s="38" customFormat="1" ht="12" x14ac:dyDescent="0.2"/>
    <row r="235" s="38" customFormat="1" ht="12" x14ac:dyDescent="0.2"/>
    <row r="236" s="38" customFormat="1" ht="12" x14ac:dyDescent="0.2"/>
    <row r="237" s="38" customFormat="1" ht="12" x14ac:dyDescent="0.2"/>
    <row r="238" s="38" customFormat="1" ht="12" x14ac:dyDescent="0.2"/>
    <row r="239" s="38" customFormat="1" ht="12" x14ac:dyDescent="0.2"/>
    <row r="240" s="38" customFormat="1" ht="12" x14ac:dyDescent="0.2"/>
    <row r="241" s="38" customFormat="1" ht="12" x14ac:dyDescent="0.2"/>
    <row r="242" s="38" customFormat="1" ht="12" x14ac:dyDescent="0.2"/>
    <row r="243" s="38" customFormat="1" ht="12" x14ac:dyDescent="0.2"/>
    <row r="244" s="38" customFormat="1" ht="12" x14ac:dyDescent="0.2"/>
    <row r="245" s="38" customFormat="1" ht="12" x14ac:dyDescent="0.2"/>
    <row r="246" s="38" customFormat="1" ht="12" x14ac:dyDescent="0.2"/>
    <row r="247" s="38" customFormat="1" ht="12" x14ac:dyDescent="0.2"/>
    <row r="248" s="38" customFormat="1" ht="12" x14ac:dyDescent="0.2"/>
    <row r="249" s="38" customFormat="1" ht="12" x14ac:dyDescent="0.2"/>
    <row r="250" s="38" customFormat="1" ht="12" x14ac:dyDescent="0.2"/>
    <row r="251" s="38" customFormat="1" ht="12" x14ac:dyDescent="0.2"/>
    <row r="252" s="38" customFormat="1" ht="12" x14ac:dyDescent="0.2"/>
    <row r="253" s="38" customFormat="1" ht="12" x14ac:dyDescent="0.2"/>
    <row r="254" s="38" customFormat="1" ht="12" x14ac:dyDescent="0.2"/>
    <row r="255" s="38" customFormat="1" ht="12" x14ac:dyDescent="0.2"/>
    <row r="256" s="38" customFormat="1" ht="12" x14ac:dyDescent="0.2"/>
    <row r="257" s="38" customFormat="1" ht="12" x14ac:dyDescent="0.2"/>
    <row r="258" s="38" customFormat="1" ht="12" x14ac:dyDescent="0.2"/>
    <row r="259" s="38" customFormat="1" ht="12" x14ac:dyDescent="0.2"/>
    <row r="260" s="38" customFormat="1" ht="12" x14ac:dyDescent="0.2"/>
    <row r="261" s="38" customFormat="1" ht="12" x14ac:dyDescent="0.2"/>
    <row r="262" s="38" customFormat="1" ht="12" x14ac:dyDescent="0.2"/>
    <row r="263" s="38" customFormat="1" ht="12" x14ac:dyDescent="0.2"/>
    <row r="264" s="38" customFormat="1" ht="12" x14ac:dyDescent="0.2"/>
    <row r="265" s="38" customFormat="1" ht="12" x14ac:dyDescent="0.2"/>
    <row r="266" s="38" customFormat="1" ht="12" x14ac:dyDescent="0.2"/>
    <row r="267" s="38" customFormat="1" ht="12" x14ac:dyDescent="0.2"/>
    <row r="268" s="38" customFormat="1" ht="12" x14ac:dyDescent="0.2"/>
    <row r="269" s="38" customFormat="1" ht="12" x14ac:dyDescent="0.2"/>
    <row r="270" s="38" customFormat="1" ht="12" x14ac:dyDescent="0.2"/>
    <row r="271" s="38" customFormat="1" ht="12" x14ac:dyDescent="0.2"/>
    <row r="272" s="38" customFormat="1" ht="12" x14ac:dyDescent="0.2"/>
    <row r="273" s="38" customFormat="1" ht="12" x14ac:dyDescent="0.2"/>
    <row r="274" s="38" customFormat="1" ht="12" x14ac:dyDescent="0.2"/>
    <row r="275" s="38" customFormat="1" ht="12" x14ac:dyDescent="0.2"/>
    <row r="276" s="38" customFormat="1" ht="12" x14ac:dyDescent="0.2"/>
    <row r="277" s="38" customFormat="1" ht="12" x14ac:dyDescent="0.2"/>
    <row r="278" s="38" customFormat="1" ht="12" x14ac:dyDescent="0.2"/>
    <row r="279" s="38" customFormat="1" ht="12" x14ac:dyDescent="0.2"/>
    <row r="280" s="38" customFormat="1" ht="12" x14ac:dyDescent="0.2"/>
    <row r="281" s="38" customFormat="1" ht="12" x14ac:dyDescent="0.2"/>
    <row r="282" s="38" customFormat="1" ht="12" x14ac:dyDescent="0.2"/>
    <row r="283" s="38" customFormat="1" ht="12" x14ac:dyDescent="0.2"/>
    <row r="284" s="38" customFormat="1" ht="12" x14ac:dyDescent="0.2"/>
    <row r="285" s="38" customFormat="1" ht="12" x14ac:dyDescent="0.2"/>
    <row r="286" s="38" customFormat="1" ht="12" x14ac:dyDescent="0.2"/>
    <row r="287" s="38" customFormat="1" ht="12" x14ac:dyDescent="0.2"/>
    <row r="288" s="38" customFormat="1" ht="12" x14ac:dyDescent="0.2"/>
    <row r="289" s="38" customFormat="1" ht="12" x14ac:dyDescent="0.2"/>
    <row r="290" s="38" customFormat="1" ht="12" x14ac:dyDescent="0.2"/>
    <row r="291" s="38" customFormat="1" ht="12" x14ac:dyDescent="0.2"/>
    <row r="292" s="38" customFormat="1" ht="12" x14ac:dyDescent="0.2"/>
    <row r="293" s="38" customFormat="1" ht="12" x14ac:dyDescent="0.2"/>
    <row r="294" s="38" customFormat="1" ht="12" x14ac:dyDescent="0.2"/>
    <row r="295" s="38" customFormat="1" ht="12" x14ac:dyDescent="0.2"/>
    <row r="296" s="38" customFormat="1" ht="12" x14ac:dyDescent="0.2"/>
    <row r="297" s="38" customFormat="1" ht="12" x14ac:dyDescent="0.2"/>
    <row r="298" s="38" customFormat="1" ht="12" x14ac:dyDescent="0.2"/>
    <row r="299" s="38" customFormat="1" ht="12" x14ac:dyDescent="0.2"/>
    <row r="300" s="38" customFormat="1" ht="12" x14ac:dyDescent="0.2"/>
    <row r="301" s="38" customFormat="1" ht="12" x14ac:dyDescent="0.2"/>
    <row r="302" s="38" customFormat="1" ht="12" x14ac:dyDescent="0.2"/>
    <row r="303" s="38" customFormat="1" ht="12" x14ac:dyDescent="0.2"/>
    <row r="304" s="38" customFormat="1" ht="12" x14ac:dyDescent="0.2"/>
    <row r="305" s="38" customFormat="1" ht="12" x14ac:dyDescent="0.2"/>
    <row r="306" s="38" customFormat="1" ht="12" x14ac:dyDescent="0.2"/>
    <row r="307" s="38" customFormat="1" ht="12" x14ac:dyDescent="0.2"/>
    <row r="308" s="38" customFormat="1" ht="12" x14ac:dyDescent="0.2"/>
    <row r="309" s="38" customFormat="1" ht="12" x14ac:dyDescent="0.2"/>
    <row r="310" s="38" customFormat="1" ht="12" x14ac:dyDescent="0.2"/>
    <row r="311" s="38" customFormat="1" ht="12" x14ac:dyDescent="0.2"/>
    <row r="312" s="38" customFormat="1" ht="12" x14ac:dyDescent="0.2"/>
    <row r="313" s="38" customFormat="1" ht="12" x14ac:dyDescent="0.2"/>
    <row r="314" s="38" customFormat="1" ht="12" x14ac:dyDescent="0.2"/>
    <row r="315" s="38" customFormat="1" ht="12" x14ac:dyDescent="0.2"/>
    <row r="316" s="38" customFormat="1" ht="12" x14ac:dyDescent="0.2"/>
    <row r="317" s="38" customFormat="1" ht="12" x14ac:dyDescent="0.2"/>
    <row r="318" s="38" customFormat="1" ht="12" x14ac:dyDescent="0.2"/>
    <row r="319" s="38" customFormat="1" ht="12" x14ac:dyDescent="0.2"/>
    <row r="320" s="38" customFormat="1" ht="12" x14ac:dyDescent="0.2"/>
    <row r="321" s="38" customFormat="1" ht="12" x14ac:dyDescent="0.2"/>
    <row r="322" s="38" customFormat="1" ht="12" x14ac:dyDescent="0.2"/>
    <row r="323" s="38" customFormat="1" ht="12" x14ac:dyDescent="0.2"/>
    <row r="324" s="38" customFormat="1" ht="12" x14ac:dyDescent="0.2"/>
    <row r="325" s="38" customFormat="1" ht="12" x14ac:dyDescent="0.2"/>
    <row r="326" s="38" customFormat="1" ht="12" x14ac:dyDescent="0.2"/>
    <row r="327" s="38" customFormat="1" ht="12" x14ac:dyDescent="0.2"/>
    <row r="328" s="38" customFormat="1" ht="12" x14ac:dyDescent="0.2"/>
    <row r="329" s="38" customFormat="1" ht="12" x14ac:dyDescent="0.2"/>
    <row r="330" s="38" customFormat="1" ht="12" x14ac:dyDescent="0.2"/>
    <row r="331" s="38" customFormat="1" ht="12" x14ac:dyDescent="0.2"/>
    <row r="332" s="38" customFormat="1" ht="12" x14ac:dyDescent="0.2"/>
    <row r="333" s="38" customFormat="1" ht="12" x14ac:dyDescent="0.2"/>
    <row r="334" s="38" customFormat="1" ht="12" x14ac:dyDescent="0.2"/>
    <row r="335" s="38" customFormat="1" ht="12" x14ac:dyDescent="0.2"/>
    <row r="336" s="38" customFormat="1" ht="12" x14ac:dyDescent="0.2"/>
    <row r="337" s="38" customFormat="1" ht="12" x14ac:dyDescent="0.2"/>
    <row r="338" s="38" customFormat="1" ht="12" x14ac:dyDescent="0.2"/>
    <row r="339" s="38" customFormat="1" ht="12" x14ac:dyDescent="0.2"/>
    <row r="340" s="38" customFormat="1" ht="12" x14ac:dyDescent="0.2"/>
    <row r="341" s="38" customFormat="1" ht="12" x14ac:dyDescent="0.2"/>
    <row r="342" s="38" customFormat="1" ht="12" x14ac:dyDescent="0.2"/>
    <row r="343" s="38" customFormat="1" ht="12" x14ac:dyDescent="0.2"/>
    <row r="344" s="38" customFormat="1" ht="12" x14ac:dyDescent="0.2"/>
    <row r="345" s="38" customFormat="1" ht="12" x14ac:dyDescent="0.2"/>
    <row r="346" s="38" customFormat="1" ht="12" x14ac:dyDescent="0.2"/>
    <row r="347" s="38" customFormat="1" ht="12" x14ac:dyDescent="0.2"/>
    <row r="348" s="38" customFormat="1" ht="12" x14ac:dyDescent="0.2"/>
    <row r="349" s="38" customFormat="1" ht="12" x14ac:dyDescent="0.2"/>
    <row r="350" s="38" customFormat="1" ht="12" x14ac:dyDescent="0.2"/>
    <row r="351" s="38" customFormat="1" ht="12" x14ac:dyDescent="0.2"/>
    <row r="352" s="38" customFormat="1" ht="12" x14ac:dyDescent="0.2"/>
    <row r="353" s="38" customFormat="1" ht="12" x14ac:dyDescent="0.2"/>
    <row r="354" s="38" customFormat="1" ht="12" x14ac:dyDescent="0.2"/>
    <row r="355" s="38" customFormat="1" ht="12" x14ac:dyDescent="0.2"/>
    <row r="356" s="38" customFormat="1" ht="12" x14ac:dyDescent="0.2"/>
    <row r="357" s="38" customFormat="1" ht="12" x14ac:dyDescent="0.2"/>
    <row r="358" s="38" customFormat="1" ht="12" x14ac:dyDescent="0.2"/>
    <row r="359" s="38" customFormat="1" ht="12" x14ac:dyDescent="0.2"/>
    <row r="360" s="38" customFormat="1" ht="12" x14ac:dyDescent="0.2"/>
    <row r="361" s="38" customFormat="1" ht="12" x14ac:dyDescent="0.2"/>
    <row r="362" s="38" customFormat="1" ht="12" x14ac:dyDescent="0.2"/>
    <row r="363" s="38" customFormat="1" ht="12" x14ac:dyDescent="0.2"/>
    <row r="364" s="38" customFormat="1" ht="12" x14ac:dyDescent="0.2"/>
    <row r="365" s="38" customFormat="1" ht="12" x14ac:dyDescent="0.2"/>
    <row r="366" s="38" customFormat="1" ht="12" x14ac:dyDescent="0.2"/>
    <row r="367" s="38" customFormat="1" ht="12" x14ac:dyDescent="0.2"/>
    <row r="368" s="38" customFormat="1" ht="12" x14ac:dyDescent="0.2"/>
    <row r="369" s="38" customFormat="1" ht="12" x14ac:dyDescent="0.2"/>
    <row r="370" s="38" customFormat="1" ht="12" x14ac:dyDescent="0.2"/>
    <row r="371" s="38" customFormat="1" ht="12" x14ac:dyDescent="0.2"/>
    <row r="372" s="38" customFormat="1" ht="12" x14ac:dyDescent="0.2"/>
    <row r="373" s="38" customFormat="1" ht="12" x14ac:dyDescent="0.2"/>
    <row r="374" s="38" customFormat="1" ht="12" x14ac:dyDescent="0.2"/>
    <row r="375" s="38" customFormat="1" ht="12" x14ac:dyDescent="0.2"/>
    <row r="376" s="38" customFormat="1" ht="12" x14ac:dyDescent="0.2"/>
    <row r="377" s="38" customFormat="1" ht="12" x14ac:dyDescent="0.2"/>
    <row r="378" s="38" customFormat="1" ht="12" x14ac:dyDescent="0.2"/>
    <row r="379" s="38" customFormat="1" ht="12" x14ac:dyDescent="0.2"/>
    <row r="380" s="38" customFormat="1" ht="12" x14ac:dyDescent="0.2"/>
    <row r="381" s="38" customFormat="1" ht="12" x14ac:dyDescent="0.2"/>
    <row r="382" s="38" customFormat="1" ht="12" x14ac:dyDescent="0.2"/>
    <row r="383" s="38" customFormat="1" ht="12" x14ac:dyDescent="0.2"/>
    <row r="384" s="38" customFormat="1" ht="12" x14ac:dyDescent="0.2"/>
    <row r="385" s="38" customFormat="1" ht="12" x14ac:dyDescent="0.2"/>
    <row r="386" s="38" customFormat="1" ht="12" x14ac:dyDescent="0.2"/>
    <row r="387" s="38" customFormat="1" ht="12" x14ac:dyDescent="0.2"/>
    <row r="388" s="38" customFormat="1" ht="12" x14ac:dyDescent="0.2"/>
    <row r="389" s="38" customFormat="1" ht="12" x14ac:dyDescent="0.2"/>
    <row r="390" s="38" customFormat="1" ht="12" x14ac:dyDescent="0.2"/>
    <row r="391" s="38" customFormat="1" ht="12" x14ac:dyDescent="0.2"/>
    <row r="392" s="38" customFormat="1" ht="12" x14ac:dyDescent="0.2"/>
    <row r="393" s="38" customFormat="1" ht="12" x14ac:dyDescent="0.2"/>
    <row r="394" s="38" customFormat="1" ht="12" x14ac:dyDescent="0.2"/>
    <row r="395" s="38" customFormat="1" ht="12" x14ac:dyDescent="0.2"/>
    <row r="396" s="38" customFormat="1" ht="12" x14ac:dyDescent="0.2"/>
    <row r="397" s="38" customFormat="1" ht="12" x14ac:dyDescent="0.2"/>
    <row r="398" s="38" customFormat="1" ht="12" x14ac:dyDescent="0.2"/>
    <row r="399" s="38" customFormat="1" ht="12" x14ac:dyDescent="0.2"/>
    <row r="400" s="38" customFormat="1" ht="12" x14ac:dyDescent="0.2"/>
    <row r="401" s="38" customFormat="1" ht="12" x14ac:dyDescent="0.2"/>
    <row r="402" s="38" customFormat="1" ht="12" x14ac:dyDescent="0.2"/>
    <row r="403" s="38" customFormat="1" ht="12" x14ac:dyDescent="0.2"/>
    <row r="404" s="38" customFormat="1" ht="12" x14ac:dyDescent="0.2"/>
    <row r="405" s="38" customFormat="1" ht="12" x14ac:dyDescent="0.2"/>
    <row r="406" s="38" customFormat="1" ht="12" x14ac:dyDescent="0.2"/>
    <row r="407" s="38" customFormat="1" ht="12" x14ac:dyDescent="0.2"/>
    <row r="408" s="38" customFormat="1" ht="12" x14ac:dyDescent="0.2"/>
    <row r="409" s="38" customFormat="1" ht="12" x14ac:dyDescent="0.2"/>
    <row r="410" s="38" customFormat="1" ht="12" x14ac:dyDescent="0.2"/>
    <row r="411" s="38" customFormat="1" ht="12" x14ac:dyDescent="0.2"/>
    <row r="412" s="38" customFormat="1" ht="12" x14ac:dyDescent="0.2"/>
    <row r="413" s="38" customFormat="1" ht="12" x14ac:dyDescent="0.2"/>
    <row r="414" s="38" customFormat="1" ht="12" x14ac:dyDescent="0.2"/>
    <row r="415" s="38" customFormat="1" ht="12" x14ac:dyDescent="0.2"/>
    <row r="416" s="38" customFormat="1" ht="12" x14ac:dyDescent="0.2"/>
    <row r="417" s="38" customFormat="1" ht="12" x14ac:dyDescent="0.2"/>
    <row r="418" s="38" customFormat="1" ht="12" x14ac:dyDescent="0.2"/>
    <row r="419" s="38" customFormat="1" ht="12" x14ac:dyDescent="0.2"/>
    <row r="420" s="38" customFormat="1" ht="12" x14ac:dyDescent="0.2"/>
    <row r="421" s="38" customFormat="1" ht="12" x14ac:dyDescent="0.2"/>
    <row r="422" s="38" customFormat="1" ht="12" x14ac:dyDescent="0.2"/>
    <row r="423" s="38" customFormat="1" ht="12" x14ac:dyDescent="0.2"/>
    <row r="424" s="38" customFormat="1" ht="12" x14ac:dyDescent="0.2"/>
    <row r="425" s="38" customFormat="1" ht="12" x14ac:dyDescent="0.2"/>
    <row r="426" s="38" customFormat="1" ht="12" x14ac:dyDescent="0.2"/>
    <row r="427" s="38" customFormat="1" ht="12" x14ac:dyDescent="0.2"/>
    <row r="428" s="38" customFormat="1" ht="12" x14ac:dyDescent="0.2"/>
    <row r="429" s="38" customFormat="1" ht="12" x14ac:dyDescent="0.2"/>
    <row r="430" s="38" customFormat="1" ht="12" x14ac:dyDescent="0.2"/>
    <row r="431" s="38" customFormat="1" ht="12" x14ac:dyDescent="0.2"/>
    <row r="432" s="38" customFormat="1" ht="12" x14ac:dyDescent="0.2"/>
    <row r="433" s="38" customFormat="1" ht="12" x14ac:dyDescent="0.2"/>
    <row r="434" s="38" customFormat="1" ht="12" x14ac:dyDescent="0.2"/>
    <row r="435" s="38" customFormat="1" ht="12" x14ac:dyDescent="0.2"/>
    <row r="436" s="38" customFormat="1" ht="12" x14ac:dyDescent="0.2"/>
    <row r="437" s="38" customFormat="1" ht="12" x14ac:dyDescent="0.2"/>
    <row r="438" s="38" customFormat="1" ht="12" x14ac:dyDescent="0.2"/>
    <row r="439" s="38" customFormat="1" ht="12" x14ac:dyDescent="0.2"/>
    <row r="440" s="38" customFormat="1" ht="12" x14ac:dyDescent="0.2"/>
    <row r="441" s="38" customFormat="1" ht="12" x14ac:dyDescent="0.2"/>
    <row r="442" s="38" customFormat="1" ht="12" x14ac:dyDescent="0.2"/>
    <row r="443" s="38" customFormat="1" ht="12" x14ac:dyDescent="0.2"/>
    <row r="444" s="38" customFormat="1" ht="12" x14ac:dyDescent="0.2"/>
    <row r="445" s="38" customFormat="1" ht="12" x14ac:dyDescent="0.2"/>
    <row r="446" s="38" customFormat="1" ht="12" x14ac:dyDescent="0.2"/>
    <row r="447" s="38" customFormat="1" ht="12" x14ac:dyDescent="0.2"/>
    <row r="448" s="38" customFormat="1" ht="12" x14ac:dyDescent="0.2"/>
    <row r="449" s="38" customFormat="1" ht="12" x14ac:dyDescent="0.2"/>
    <row r="450" s="38" customFormat="1" ht="12" x14ac:dyDescent="0.2"/>
    <row r="451" s="38" customFormat="1" ht="12" x14ac:dyDescent="0.2"/>
    <row r="452" s="38" customFormat="1" ht="12" x14ac:dyDescent="0.2"/>
    <row r="453" s="38" customFormat="1" ht="12" x14ac:dyDescent="0.2"/>
    <row r="454" s="38" customFormat="1" ht="12" x14ac:dyDescent="0.2"/>
    <row r="455" s="38" customFormat="1" ht="12" x14ac:dyDescent="0.2"/>
    <row r="456" s="38" customFormat="1" ht="12" x14ac:dyDescent="0.2"/>
    <row r="457" s="38" customFormat="1" ht="12" x14ac:dyDescent="0.2"/>
    <row r="458" s="38" customFormat="1" ht="12" x14ac:dyDescent="0.2"/>
    <row r="459" s="38" customFormat="1" ht="12" x14ac:dyDescent="0.2"/>
    <row r="460" s="38" customFormat="1" ht="12" x14ac:dyDescent="0.2"/>
    <row r="461" s="38" customFormat="1" ht="12" x14ac:dyDescent="0.2"/>
    <row r="462" s="38" customFormat="1" ht="12" x14ac:dyDescent="0.2"/>
    <row r="463" s="38" customFormat="1" ht="12" x14ac:dyDescent="0.2"/>
    <row r="464" s="38" customFormat="1" ht="12" x14ac:dyDescent="0.2"/>
    <row r="465" s="38" customFormat="1" ht="12" x14ac:dyDescent="0.2"/>
    <row r="466" s="38" customFormat="1" ht="12" x14ac:dyDescent="0.2"/>
    <row r="467" s="38" customFormat="1" ht="12" x14ac:dyDescent="0.2"/>
    <row r="468" s="38" customFormat="1" ht="12" x14ac:dyDescent="0.2"/>
    <row r="469" s="38" customFormat="1" ht="12" x14ac:dyDescent="0.2"/>
    <row r="470" s="38" customFormat="1" ht="12" x14ac:dyDescent="0.2"/>
    <row r="471" s="38" customFormat="1" ht="12" x14ac:dyDescent="0.2"/>
    <row r="472" s="38" customFormat="1" ht="12" x14ac:dyDescent="0.2"/>
    <row r="473" s="38" customFormat="1" ht="12" x14ac:dyDescent="0.2"/>
    <row r="474" s="38" customFormat="1" ht="12" x14ac:dyDescent="0.2"/>
    <row r="475" s="38" customFormat="1" ht="12" x14ac:dyDescent="0.2"/>
    <row r="476" s="38" customFormat="1" ht="12" x14ac:dyDescent="0.2"/>
    <row r="477" s="38" customFormat="1" ht="12" x14ac:dyDescent="0.2"/>
    <row r="478" s="38" customFormat="1" ht="12" x14ac:dyDescent="0.2"/>
    <row r="479" s="38" customFormat="1" ht="12" x14ac:dyDescent="0.2"/>
    <row r="480" s="38" customFormat="1" ht="12" x14ac:dyDescent="0.2"/>
    <row r="481" s="38" customFormat="1" ht="12" x14ac:dyDescent="0.2"/>
    <row r="482" s="38" customFormat="1" ht="12" x14ac:dyDescent="0.2"/>
    <row r="483" s="38" customFormat="1" ht="12" x14ac:dyDescent="0.2"/>
    <row r="484" s="38" customFormat="1" ht="12" x14ac:dyDescent="0.2"/>
    <row r="485" s="38" customFormat="1" ht="12" x14ac:dyDescent="0.2"/>
    <row r="486" s="38" customFormat="1" ht="12" x14ac:dyDescent="0.2"/>
    <row r="487" s="38" customFormat="1" ht="12" x14ac:dyDescent="0.2"/>
    <row r="488" s="38" customFormat="1" ht="12" x14ac:dyDescent="0.2"/>
    <row r="489" s="38" customFormat="1" ht="12" x14ac:dyDescent="0.2"/>
    <row r="490" s="38" customFormat="1" ht="12" x14ac:dyDescent="0.2"/>
    <row r="491" s="38" customFormat="1" ht="12" x14ac:dyDescent="0.2"/>
    <row r="492" s="38" customFormat="1" ht="12" x14ac:dyDescent="0.2"/>
    <row r="493" s="38" customFormat="1" ht="12" x14ac:dyDescent="0.2"/>
    <row r="494" s="38" customFormat="1" ht="12" x14ac:dyDescent="0.2"/>
    <row r="495" s="38" customFormat="1" ht="12" x14ac:dyDescent="0.2"/>
    <row r="496" s="38" customFormat="1" ht="12" x14ac:dyDescent="0.2"/>
    <row r="497" s="38" customFormat="1" ht="12" x14ac:dyDescent="0.2"/>
    <row r="498" s="38" customFormat="1" ht="12" x14ac:dyDescent="0.2"/>
    <row r="499" s="38" customFormat="1" ht="12" x14ac:dyDescent="0.2"/>
    <row r="500" s="38" customFormat="1" ht="12" x14ac:dyDescent="0.2"/>
    <row r="501" s="38" customFormat="1" ht="12" x14ac:dyDescent="0.2"/>
    <row r="502" s="38" customFormat="1" ht="12" x14ac:dyDescent="0.2"/>
    <row r="503" s="38" customFormat="1" ht="12" x14ac:dyDescent="0.2"/>
    <row r="504" s="38" customFormat="1" ht="12" x14ac:dyDescent="0.2"/>
    <row r="505" s="38" customFormat="1" ht="12" x14ac:dyDescent="0.2"/>
    <row r="506" s="38" customFormat="1" ht="12" x14ac:dyDescent="0.2"/>
    <row r="507" s="38" customFormat="1" ht="12" x14ac:dyDescent="0.2"/>
    <row r="508" s="38" customFormat="1" ht="12" x14ac:dyDescent="0.2"/>
    <row r="509" s="38" customFormat="1" ht="12" x14ac:dyDescent="0.2"/>
    <row r="510" s="38" customFormat="1" ht="12" x14ac:dyDescent="0.2"/>
    <row r="511" s="38" customFormat="1" ht="12" x14ac:dyDescent="0.2"/>
    <row r="512" s="38" customFormat="1" ht="12" x14ac:dyDescent="0.2"/>
    <row r="513" s="38" customFormat="1" ht="12" x14ac:dyDescent="0.2"/>
    <row r="514" s="38" customFormat="1" ht="12" x14ac:dyDescent="0.2"/>
    <row r="515" s="38" customFormat="1" ht="12" x14ac:dyDescent="0.2"/>
    <row r="516" s="38" customFormat="1" ht="12" x14ac:dyDescent="0.2"/>
    <row r="517" s="38" customFormat="1" ht="12" x14ac:dyDescent="0.2"/>
    <row r="518" s="38" customFormat="1" ht="12" x14ac:dyDescent="0.2"/>
    <row r="519" s="38" customFormat="1" ht="12" x14ac:dyDescent="0.2"/>
    <row r="520" s="38" customFormat="1" ht="12" x14ac:dyDescent="0.2"/>
    <row r="521" s="38" customFormat="1" ht="12" x14ac:dyDescent="0.2"/>
    <row r="522" s="38" customFormat="1" ht="12" x14ac:dyDescent="0.2"/>
    <row r="523" s="38" customFormat="1" ht="12" x14ac:dyDescent="0.2"/>
    <row r="524" s="38" customFormat="1" ht="12" x14ac:dyDescent="0.2"/>
    <row r="525" s="38" customFormat="1" ht="12" x14ac:dyDescent="0.2"/>
    <row r="526" s="38" customFormat="1" ht="12" x14ac:dyDescent="0.2"/>
    <row r="527" s="38" customFormat="1" ht="12" x14ac:dyDescent="0.2"/>
    <row r="528" s="38" customFormat="1" ht="12" x14ac:dyDescent="0.2"/>
    <row r="529" s="38" customFormat="1" ht="12" x14ac:dyDescent="0.2"/>
    <row r="530" s="38" customFormat="1" ht="12" x14ac:dyDescent="0.2"/>
    <row r="531" s="38" customFormat="1" ht="12" x14ac:dyDescent="0.2"/>
    <row r="532" s="38" customFormat="1" ht="12" x14ac:dyDescent="0.2"/>
    <row r="533" s="38" customFormat="1" ht="12" x14ac:dyDescent="0.2"/>
    <row r="534" s="38" customFormat="1" ht="12" x14ac:dyDescent="0.2"/>
    <row r="535" s="38" customFormat="1" ht="12" x14ac:dyDescent="0.2"/>
    <row r="536" s="38" customFormat="1" ht="12" x14ac:dyDescent="0.2"/>
    <row r="537" s="38" customFormat="1" ht="12" x14ac:dyDescent="0.2"/>
    <row r="538" s="38" customFormat="1" ht="12" x14ac:dyDescent="0.2"/>
    <row r="539" s="38" customFormat="1" ht="12" x14ac:dyDescent="0.2"/>
    <row r="540" s="38" customFormat="1" ht="12" x14ac:dyDescent="0.2"/>
    <row r="541" s="38" customFormat="1" ht="12" x14ac:dyDescent="0.2"/>
    <row r="542" s="38" customFormat="1" ht="12" x14ac:dyDescent="0.2"/>
    <row r="543" s="38" customFormat="1" ht="12" x14ac:dyDescent="0.2"/>
    <row r="544" s="38" customFormat="1" ht="12" x14ac:dyDescent="0.2"/>
    <row r="545" s="38" customFormat="1" ht="12" x14ac:dyDescent="0.2"/>
    <row r="546" s="38" customFormat="1" ht="12" x14ac:dyDescent="0.2"/>
    <row r="547" s="38" customFormat="1" ht="12" x14ac:dyDescent="0.2"/>
    <row r="548" s="38" customFormat="1" ht="12" x14ac:dyDescent="0.2"/>
    <row r="549" s="38" customFormat="1" ht="12" x14ac:dyDescent="0.2"/>
    <row r="550" s="38" customFormat="1" ht="12" x14ac:dyDescent="0.2"/>
    <row r="551" s="38" customFormat="1" ht="12" x14ac:dyDescent="0.2"/>
    <row r="552" s="38" customFormat="1" ht="12" x14ac:dyDescent="0.2"/>
    <row r="553" s="38" customFormat="1" ht="12" x14ac:dyDescent="0.2"/>
    <row r="554" s="38" customFormat="1" ht="12" x14ac:dyDescent="0.2"/>
    <row r="555" s="38" customFormat="1" ht="12" x14ac:dyDescent="0.2"/>
    <row r="556" s="38" customFormat="1" ht="12" x14ac:dyDescent="0.2"/>
    <row r="557" s="38" customFormat="1" ht="12" x14ac:dyDescent="0.2"/>
    <row r="558" s="38" customFormat="1" ht="12" x14ac:dyDescent="0.2"/>
    <row r="559" s="38" customFormat="1" ht="12" x14ac:dyDescent="0.2"/>
    <row r="560" s="38" customFormat="1" ht="12" x14ac:dyDescent="0.2"/>
    <row r="561" s="38" customFormat="1" ht="12" x14ac:dyDescent="0.2"/>
    <row r="562" s="38" customFormat="1" ht="12" x14ac:dyDescent="0.2"/>
    <row r="563" s="38" customFormat="1" ht="12" x14ac:dyDescent="0.2"/>
    <row r="564" s="38" customFormat="1" ht="12" x14ac:dyDescent="0.2"/>
    <row r="565" s="38" customFormat="1" ht="12" x14ac:dyDescent="0.2"/>
    <row r="566" s="38" customFormat="1" ht="12" x14ac:dyDescent="0.2"/>
    <row r="567" s="38" customFormat="1" ht="12" x14ac:dyDescent="0.2"/>
    <row r="568" s="38" customFormat="1" ht="12" x14ac:dyDescent="0.2"/>
    <row r="569" s="38" customFormat="1" ht="12" x14ac:dyDescent="0.2"/>
    <row r="570" s="38" customFormat="1" ht="12" x14ac:dyDescent="0.2"/>
    <row r="571" s="38" customFormat="1" ht="12" x14ac:dyDescent="0.2"/>
    <row r="572" s="38" customFormat="1" ht="12" x14ac:dyDescent="0.2"/>
    <row r="573" s="38" customFormat="1" ht="12" x14ac:dyDescent="0.2"/>
    <row r="574" s="38" customFormat="1" ht="12" x14ac:dyDescent="0.2"/>
    <row r="575" s="38" customFormat="1" ht="12" x14ac:dyDescent="0.2"/>
    <row r="576" s="38" customFormat="1" ht="12" x14ac:dyDescent="0.2"/>
    <row r="577" s="38" customFormat="1" ht="12" x14ac:dyDescent="0.2"/>
    <row r="578" s="38" customFormat="1" ht="12" x14ac:dyDescent="0.2"/>
    <row r="579" s="38" customFormat="1" ht="12" x14ac:dyDescent="0.2"/>
    <row r="580" s="38" customFormat="1" ht="12" x14ac:dyDescent="0.2"/>
    <row r="581" s="38" customFormat="1" ht="12" x14ac:dyDescent="0.2"/>
    <row r="582" s="38" customFormat="1" ht="12" x14ac:dyDescent="0.2"/>
    <row r="583" s="38" customFormat="1" ht="12" x14ac:dyDescent="0.2"/>
    <row r="584" s="38" customFormat="1" ht="12" x14ac:dyDescent="0.2"/>
    <row r="585" s="38" customFormat="1" ht="12" x14ac:dyDescent="0.2"/>
    <row r="586" s="38" customFormat="1" ht="12" x14ac:dyDescent="0.2"/>
    <row r="587" s="38" customFormat="1" ht="12" x14ac:dyDescent="0.2"/>
    <row r="588" s="38" customFormat="1" ht="12" x14ac:dyDescent="0.2"/>
    <row r="589" s="38" customFormat="1" ht="12" x14ac:dyDescent="0.2"/>
    <row r="590" s="38" customFormat="1" ht="12" x14ac:dyDescent="0.2"/>
    <row r="591" s="38" customFormat="1" ht="12" x14ac:dyDescent="0.2"/>
    <row r="592" s="38" customFormat="1" ht="12" x14ac:dyDescent="0.2"/>
    <row r="593" s="38" customFormat="1" ht="12" x14ac:dyDescent="0.2"/>
    <row r="594" s="38" customFormat="1" ht="12" x14ac:dyDescent="0.2"/>
    <row r="595" s="38" customFormat="1" ht="12" x14ac:dyDescent="0.2"/>
    <row r="596" s="38" customFormat="1" ht="12" x14ac:dyDescent="0.2"/>
    <row r="597" s="38" customFormat="1" ht="12" x14ac:dyDescent="0.2"/>
    <row r="598" s="38" customFormat="1" ht="12" x14ac:dyDescent="0.2"/>
    <row r="599" s="38" customFormat="1" ht="12" x14ac:dyDescent="0.2"/>
    <row r="600" s="38" customFormat="1" ht="12" x14ac:dyDescent="0.2"/>
    <row r="601" s="38" customFormat="1" ht="12" x14ac:dyDescent="0.2"/>
    <row r="602" s="38" customFormat="1" ht="12" x14ac:dyDescent="0.2"/>
    <row r="603" s="38" customFormat="1" ht="12" x14ac:dyDescent="0.2"/>
    <row r="604" s="38" customFormat="1" ht="12" x14ac:dyDescent="0.2"/>
    <row r="605" s="38" customFormat="1" ht="12" x14ac:dyDescent="0.2"/>
    <row r="606" s="38" customFormat="1" ht="12" x14ac:dyDescent="0.2"/>
    <row r="607" s="38" customFormat="1" ht="12" x14ac:dyDescent="0.2"/>
    <row r="608" s="38" customFormat="1" ht="12" x14ac:dyDescent="0.2"/>
    <row r="609" s="38" customFormat="1" ht="12" x14ac:dyDescent="0.2"/>
    <row r="610" s="38" customFormat="1" ht="12" x14ac:dyDescent="0.2"/>
    <row r="611" s="38" customFormat="1" ht="12" x14ac:dyDescent="0.2"/>
    <row r="612" s="38" customFormat="1" ht="12" x14ac:dyDescent="0.2"/>
    <row r="613" s="38" customFormat="1" ht="12" x14ac:dyDescent="0.2"/>
    <row r="614" s="38" customFormat="1" ht="12" x14ac:dyDescent="0.2"/>
    <row r="615" s="38" customFormat="1" ht="12" x14ac:dyDescent="0.2"/>
    <row r="616" s="38" customFormat="1" ht="12" x14ac:dyDescent="0.2"/>
    <row r="617" s="38" customFormat="1" ht="12" x14ac:dyDescent="0.2"/>
    <row r="618" s="38" customFormat="1" ht="12" x14ac:dyDescent="0.2"/>
    <row r="619" s="38" customFormat="1" ht="12" x14ac:dyDescent="0.2"/>
    <row r="620" s="38" customFormat="1" ht="12" x14ac:dyDescent="0.2"/>
    <row r="621" s="38" customFormat="1" ht="12" x14ac:dyDescent="0.2"/>
    <row r="622" s="38" customFormat="1" ht="12" x14ac:dyDescent="0.2"/>
    <row r="623" s="38" customFormat="1" ht="12" x14ac:dyDescent="0.2"/>
    <row r="624" s="38" customFormat="1" ht="12" x14ac:dyDescent="0.2"/>
    <row r="625" s="38" customFormat="1" ht="12" x14ac:dyDescent="0.2"/>
    <row r="626" s="38" customFormat="1" ht="12" x14ac:dyDescent="0.2"/>
    <row r="627" s="38" customFormat="1" ht="12" x14ac:dyDescent="0.2"/>
    <row r="628" s="38" customFormat="1" ht="12" x14ac:dyDescent="0.2"/>
    <row r="629" s="38" customFormat="1" ht="12" x14ac:dyDescent="0.2"/>
    <row r="630" s="38" customFormat="1" ht="12" x14ac:dyDescent="0.2"/>
    <row r="631" s="38" customFormat="1" ht="12" x14ac:dyDescent="0.2"/>
    <row r="632" s="38" customFormat="1" ht="12" x14ac:dyDescent="0.2"/>
    <row r="633" s="38" customFormat="1" ht="12" x14ac:dyDescent="0.2"/>
    <row r="634" s="38" customFormat="1" ht="12" x14ac:dyDescent="0.2"/>
    <row r="635" s="38" customFormat="1" ht="12" x14ac:dyDescent="0.2"/>
    <row r="636" s="38" customFormat="1" ht="12" x14ac:dyDescent="0.2"/>
    <row r="637" s="38" customFormat="1" ht="12" x14ac:dyDescent="0.2"/>
    <row r="638" s="38" customFormat="1" ht="12" x14ac:dyDescent="0.2"/>
    <row r="639" s="38" customFormat="1" ht="12" x14ac:dyDescent="0.2"/>
    <row r="640" s="38" customFormat="1" ht="12" x14ac:dyDescent="0.2"/>
    <row r="641" s="38" customFormat="1" ht="12" x14ac:dyDescent="0.2"/>
    <row r="642" s="38" customFormat="1" ht="12" x14ac:dyDescent="0.2"/>
    <row r="643" s="38" customFormat="1" ht="12" x14ac:dyDescent="0.2"/>
    <row r="644" s="38" customFormat="1" ht="12" x14ac:dyDescent="0.2"/>
    <row r="645" s="38" customFormat="1" ht="12" x14ac:dyDescent="0.2"/>
    <row r="646" s="38" customFormat="1" ht="12" x14ac:dyDescent="0.2"/>
    <row r="647" s="38" customFormat="1" ht="12" x14ac:dyDescent="0.2"/>
    <row r="648" s="38" customFormat="1" ht="12" x14ac:dyDescent="0.2"/>
    <row r="649" s="38" customFormat="1" ht="12" x14ac:dyDescent="0.2"/>
    <row r="650" s="38" customFormat="1" ht="12" x14ac:dyDescent="0.2"/>
    <row r="651" s="38" customFormat="1" ht="12" x14ac:dyDescent="0.2"/>
    <row r="652" s="38" customFormat="1" ht="12" x14ac:dyDescent="0.2"/>
    <row r="653" s="38" customFormat="1" ht="12" x14ac:dyDescent="0.2"/>
    <row r="654" s="38" customFormat="1" ht="12" x14ac:dyDescent="0.2"/>
    <row r="655" s="38" customFormat="1" ht="12" x14ac:dyDescent="0.2"/>
    <row r="656" s="38" customFormat="1" ht="12" x14ac:dyDescent="0.2"/>
    <row r="657" s="38" customFormat="1" ht="12" x14ac:dyDescent="0.2"/>
    <row r="658" s="38" customFormat="1" ht="12" x14ac:dyDescent="0.2"/>
    <row r="659" s="38" customFormat="1" ht="12" x14ac:dyDescent="0.2"/>
    <row r="660" s="38" customFormat="1" ht="12" x14ac:dyDescent="0.2"/>
    <row r="661" s="38" customFormat="1" ht="12" x14ac:dyDescent="0.2"/>
    <row r="662" s="38" customFormat="1" ht="12" x14ac:dyDescent="0.2"/>
    <row r="663" s="38" customFormat="1" ht="12" x14ac:dyDescent="0.2"/>
    <row r="664" s="38" customFormat="1" ht="12" x14ac:dyDescent="0.2"/>
    <row r="665" s="38" customFormat="1" ht="12" x14ac:dyDescent="0.2"/>
    <row r="666" s="38" customFormat="1" ht="12" x14ac:dyDescent="0.2"/>
    <row r="667" s="38" customFormat="1" ht="12" x14ac:dyDescent="0.2"/>
    <row r="668" s="38" customFormat="1" ht="12" x14ac:dyDescent="0.2"/>
    <row r="669" s="38" customFormat="1" ht="12" x14ac:dyDescent="0.2"/>
    <row r="670" s="38" customFormat="1" ht="12" x14ac:dyDescent="0.2"/>
    <row r="671" s="38" customFormat="1" ht="12" x14ac:dyDescent="0.2"/>
    <row r="672" s="38" customFormat="1" ht="12" x14ac:dyDescent="0.2"/>
    <row r="673" s="38" customFormat="1" ht="12" x14ac:dyDescent="0.2"/>
    <row r="674" s="38" customFormat="1" ht="12" x14ac:dyDescent="0.2"/>
    <row r="675" s="38" customFormat="1" ht="12" x14ac:dyDescent="0.2"/>
    <row r="676" s="38" customFormat="1" ht="12" x14ac:dyDescent="0.2"/>
    <row r="677" s="38" customFormat="1" ht="12" x14ac:dyDescent="0.2"/>
    <row r="678" s="38" customFormat="1" ht="12" x14ac:dyDescent="0.2"/>
    <row r="679" s="38" customFormat="1" ht="12" x14ac:dyDescent="0.2"/>
    <row r="680" s="38" customFormat="1" ht="12" x14ac:dyDescent="0.2"/>
    <row r="681" s="38" customFormat="1" ht="12" x14ac:dyDescent="0.2"/>
    <row r="682" s="38" customFormat="1" ht="12" x14ac:dyDescent="0.2"/>
    <row r="683" s="38" customFormat="1" ht="12" x14ac:dyDescent="0.2"/>
    <row r="684" s="38" customFormat="1" ht="12" x14ac:dyDescent="0.2"/>
    <row r="685" s="38" customFormat="1" ht="12" x14ac:dyDescent="0.2"/>
    <row r="686" s="38" customFormat="1" ht="12" x14ac:dyDescent="0.2"/>
    <row r="687" s="38" customFormat="1" ht="12" x14ac:dyDescent="0.2"/>
    <row r="688" s="38" customFormat="1" ht="12" x14ac:dyDescent="0.2"/>
    <row r="689" s="38" customFormat="1" ht="12" x14ac:dyDescent="0.2"/>
    <row r="690" s="38" customFormat="1" ht="12" x14ac:dyDescent="0.2"/>
    <row r="691" s="38" customFormat="1" ht="12" x14ac:dyDescent="0.2"/>
    <row r="692" s="38" customFormat="1" ht="12" x14ac:dyDescent="0.2"/>
    <row r="693" s="38" customFormat="1" ht="12" x14ac:dyDescent="0.2"/>
    <row r="694" s="38" customFormat="1" ht="12" x14ac:dyDescent="0.2"/>
    <row r="695" s="38" customFormat="1" ht="12" x14ac:dyDescent="0.2"/>
    <row r="696" s="38" customFormat="1" ht="12" x14ac:dyDescent="0.2"/>
    <row r="697" s="38" customFormat="1" ht="12" x14ac:dyDescent="0.2"/>
    <row r="698" s="38" customFormat="1" ht="12" x14ac:dyDescent="0.2"/>
    <row r="699" s="38" customFormat="1" ht="12" x14ac:dyDescent="0.2"/>
    <row r="700" s="38" customFormat="1" ht="12" x14ac:dyDescent="0.2"/>
    <row r="701" s="38" customFormat="1" ht="12" x14ac:dyDescent="0.2"/>
    <row r="702" s="38" customFormat="1" ht="12" x14ac:dyDescent="0.2"/>
    <row r="703" s="38" customFormat="1" ht="12" x14ac:dyDescent="0.2"/>
    <row r="704" s="38" customFormat="1" ht="12" x14ac:dyDescent="0.2"/>
    <row r="705" s="38" customFormat="1" ht="12" x14ac:dyDescent="0.2"/>
    <row r="706" s="38" customFormat="1" ht="12" x14ac:dyDescent="0.2"/>
    <row r="707" s="38" customFormat="1" ht="12" x14ac:dyDescent="0.2"/>
    <row r="708" s="38" customFormat="1" ht="12" x14ac:dyDescent="0.2"/>
    <row r="709" s="38" customFormat="1" ht="12" x14ac:dyDescent="0.2"/>
    <row r="710" s="38" customFormat="1" ht="12" x14ac:dyDescent="0.2"/>
    <row r="711" s="38" customFormat="1" ht="12" x14ac:dyDescent="0.2"/>
    <row r="712" s="38" customFormat="1" ht="12" x14ac:dyDescent="0.2"/>
    <row r="713" s="38" customFormat="1" ht="12" x14ac:dyDescent="0.2"/>
    <row r="714" s="38" customFormat="1" ht="12" x14ac:dyDescent="0.2"/>
    <row r="715" s="38" customFormat="1" ht="12" x14ac:dyDescent="0.2"/>
    <row r="716" s="38" customFormat="1" ht="12" x14ac:dyDescent="0.2"/>
    <row r="717" s="38" customFormat="1" ht="12" x14ac:dyDescent="0.2"/>
    <row r="718" s="38" customFormat="1" ht="12" x14ac:dyDescent="0.2"/>
    <row r="719" s="38" customFormat="1" ht="12" x14ac:dyDescent="0.2"/>
    <row r="720" s="38" customFormat="1" ht="12" x14ac:dyDescent="0.2"/>
    <row r="721" s="38" customFormat="1" ht="12" x14ac:dyDescent="0.2"/>
    <row r="722" s="38" customFormat="1" ht="12" x14ac:dyDescent="0.2"/>
    <row r="723" s="38" customFormat="1" ht="12" x14ac:dyDescent="0.2"/>
    <row r="724" s="38" customFormat="1" ht="12" x14ac:dyDescent="0.2"/>
    <row r="725" s="38" customFormat="1" ht="12" x14ac:dyDescent="0.2"/>
    <row r="726" s="38" customFormat="1" ht="12" x14ac:dyDescent="0.2"/>
    <row r="727" s="38" customFormat="1" ht="12" x14ac:dyDescent="0.2"/>
    <row r="728" s="38" customFormat="1" ht="12" x14ac:dyDescent="0.2"/>
    <row r="729" s="38" customFormat="1" ht="12" x14ac:dyDescent="0.2"/>
    <row r="730" s="38" customFormat="1" ht="12" x14ac:dyDescent="0.2"/>
    <row r="731" s="38" customFormat="1" ht="12" x14ac:dyDescent="0.2"/>
    <row r="732" s="38" customFormat="1" ht="12" x14ac:dyDescent="0.2"/>
    <row r="733" s="38" customFormat="1" ht="12" x14ac:dyDescent="0.2"/>
    <row r="734" s="38" customFormat="1" ht="12" x14ac:dyDescent="0.2"/>
    <row r="735" s="38" customFormat="1" ht="12" x14ac:dyDescent="0.2"/>
    <row r="736" s="38" customFormat="1" ht="12" x14ac:dyDescent="0.2"/>
    <row r="737" s="38" customFormat="1" ht="12" x14ac:dyDescent="0.2"/>
    <row r="738" s="38" customFormat="1" ht="12" x14ac:dyDescent="0.2"/>
    <row r="739" s="38" customFormat="1" ht="12" x14ac:dyDescent="0.2"/>
    <row r="740" s="38" customFormat="1" ht="12" x14ac:dyDescent="0.2"/>
    <row r="741" s="38" customFormat="1" ht="12" x14ac:dyDescent="0.2"/>
    <row r="742" s="38" customFormat="1" ht="12" x14ac:dyDescent="0.2"/>
    <row r="743" s="38" customFormat="1" ht="12" x14ac:dyDescent="0.2"/>
    <row r="744" s="38" customFormat="1" ht="12" x14ac:dyDescent="0.2"/>
    <row r="745" s="38" customFormat="1" ht="12" x14ac:dyDescent="0.2"/>
    <row r="746" s="38" customFormat="1" ht="12" x14ac:dyDescent="0.2"/>
    <row r="747" s="38" customFormat="1" ht="12" x14ac:dyDescent="0.2"/>
    <row r="748" s="38" customFormat="1" ht="12" x14ac:dyDescent="0.2"/>
    <row r="749" s="38" customFormat="1" ht="12" x14ac:dyDescent="0.2"/>
    <row r="750" s="38" customFormat="1" ht="12" x14ac:dyDescent="0.2"/>
    <row r="751" s="38" customFormat="1" ht="12" x14ac:dyDescent="0.2"/>
    <row r="752" s="38" customFormat="1" ht="12" x14ac:dyDescent="0.2"/>
    <row r="753" s="38" customFormat="1" ht="12" x14ac:dyDescent="0.2"/>
    <row r="754" s="38" customFormat="1" ht="12" x14ac:dyDescent="0.2"/>
    <row r="755" s="38" customFormat="1" ht="12" x14ac:dyDescent="0.2"/>
    <row r="756" s="38" customFormat="1" ht="12" x14ac:dyDescent="0.2"/>
    <row r="757" s="38" customFormat="1" ht="12" x14ac:dyDescent="0.2"/>
    <row r="758" s="38" customFormat="1" ht="12" x14ac:dyDescent="0.2"/>
    <row r="759" s="38" customFormat="1" ht="12" x14ac:dyDescent="0.2"/>
    <row r="760" s="38" customFormat="1" ht="12" x14ac:dyDescent="0.2"/>
    <row r="761" s="38" customFormat="1" ht="12" x14ac:dyDescent="0.2"/>
    <row r="762" s="38" customFormat="1" ht="12" x14ac:dyDescent="0.2"/>
    <row r="763" s="38" customFormat="1" ht="12" x14ac:dyDescent="0.2"/>
    <row r="764" s="38" customFormat="1" ht="12" x14ac:dyDescent="0.2"/>
    <row r="765" s="38" customFormat="1" ht="12" x14ac:dyDescent="0.2"/>
    <row r="766" s="38" customFormat="1" ht="12" x14ac:dyDescent="0.2"/>
    <row r="767" s="38" customFormat="1" ht="12" x14ac:dyDescent="0.2"/>
    <row r="768" s="38" customFormat="1" ht="12" x14ac:dyDescent="0.2"/>
    <row r="769" s="38" customFormat="1" ht="12" x14ac:dyDescent="0.2"/>
    <row r="770" s="38" customFormat="1" ht="12" x14ac:dyDescent="0.2"/>
    <row r="771" s="38" customFormat="1" ht="12" x14ac:dyDescent="0.2"/>
    <row r="772" s="38" customFormat="1" ht="12" x14ac:dyDescent="0.2"/>
    <row r="773" s="38" customFormat="1" ht="12" x14ac:dyDescent="0.2"/>
    <row r="774" s="38" customFormat="1" ht="12" x14ac:dyDescent="0.2"/>
    <row r="775" s="38" customFormat="1" ht="12" x14ac:dyDescent="0.2"/>
    <row r="776" s="38" customFormat="1" ht="12" x14ac:dyDescent="0.2"/>
    <row r="777" s="38" customFormat="1" ht="12" x14ac:dyDescent="0.2"/>
    <row r="778" s="38" customFormat="1" ht="12" x14ac:dyDescent="0.2"/>
    <row r="779" s="38" customFormat="1" ht="12" x14ac:dyDescent="0.2"/>
    <row r="780" s="38" customFormat="1" ht="12" x14ac:dyDescent="0.2"/>
    <row r="781" s="38" customFormat="1" ht="12" x14ac:dyDescent="0.2"/>
    <row r="782" s="38" customFormat="1" ht="12" x14ac:dyDescent="0.2"/>
    <row r="783" s="38" customFormat="1" ht="12" x14ac:dyDescent="0.2"/>
    <row r="784" s="38" customFormat="1" ht="12" x14ac:dyDescent="0.2"/>
    <row r="785" s="38" customFormat="1" ht="12" x14ac:dyDescent="0.2"/>
    <row r="786" s="38" customFormat="1" ht="12" x14ac:dyDescent="0.2"/>
    <row r="787" s="38" customFormat="1" ht="12" x14ac:dyDescent="0.2"/>
    <row r="788" s="38" customFormat="1" ht="12" x14ac:dyDescent="0.2"/>
    <row r="789" s="38" customFormat="1" ht="12" x14ac:dyDescent="0.2"/>
    <row r="790" s="38" customFormat="1" ht="12" x14ac:dyDescent="0.2"/>
    <row r="791" s="38" customFormat="1" ht="12" x14ac:dyDescent="0.2"/>
    <row r="792" s="38" customFormat="1" ht="12" x14ac:dyDescent="0.2"/>
    <row r="793" s="38" customFormat="1" ht="12" x14ac:dyDescent="0.2"/>
    <row r="794" s="38" customFormat="1" ht="12" x14ac:dyDescent="0.2"/>
    <row r="795" s="38" customFormat="1" ht="12" x14ac:dyDescent="0.2"/>
    <row r="796" s="38" customFormat="1" ht="12" x14ac:dyDescent="0.2"/>
    <row r="797" s="38" customFormat="1" ht="12" x14ac:dyDescent="0.2"/>
    <row r="798" s="38" customFormat="1" ht="12" x14ac:dyDescent="0.2"/>
    <row r="799" s="38" customFormat="1" ht="12" x14ac:dyDescent="0.2"/>
    <row r="800" s="38" customFormat="1" ht="12" x14ac:dyDescent="0.2"/>
    <row r="801" s="38" customFormat="1" ht="12" x14ac:dyDescent="0.2"/>
    <row r="802" s="38" customFormat="1" ht="12" x14ac:dyDescent="0.2"/>
    <row r="803" s="38" customFormat="1" ht="12" x14ac:dyDescent="0.2"/>
    <row r="804" s="38" customFormat="1" ht="12" x14ac:dyDescent="0.2"/>
    <row r="805" s="38" customFormat="1" ht="12" x14ac:dyDescent="0.2"/>
    <row r="806" s="38" customFormat="1" ht="12" x14ac:dyDescent="0.2"/>
    <row r="807" s="38" customFormat="1" ht="12" x14ac:dyDescent="0.2"/>
    <row r="808" s="38" customFormat="1" ht="12" x14ac:dyDescent="0.2"/>
    <row r="809" s="38" customFormat="1" ht="12" x14ac:dyDescent="0.2"/>
    <row r="810" s="38" customFormat="1" ht="12" x14ac:dyDescent="0.2"/>
    <row r="811" s="38" customFormat="1" ht="12" x14ac:dyDescent="0.2"/>
    <row r="812" s="38" customFormat="1" ht="12" x14ac:dyDescent="0.2"/>
    <row r="813" s="38" customFormat="1" ht="12" x14ac:dyDescent="0.2"/>
    <row r="814" s="38" customFormat="1" ht="12" x14ac:dyDescent="0.2"/>
    <row r="815" s="38" customFormat="1" ht="12" x14ac:dyDescent="0.2"/>
    <row r="816" s="38" customFormat="1" ht="12" x14ac:dyDescent="0.2"/>
    <row r="817" s="38" customFormat="1" ht="12" x14ac:dyDescent="0.2"/>
    <row r="818" s="38" customFormat="1" ht="12" x14ac:dyDescent="0.2"/>
    <row r="819" s="38" customFormat="1" ht="12" x14ac:dyDescent="0.2"/>
    <row r="820" s="38" customFormat="1" ht="12" x14ac:dyDescent="0.2"/>
    <row r="821" s="38" customFormat="1" ht="12" x14ac:dyDescent="0.2"/>
    <row r="822" s="38" customFormat="1" ht="12" x14ac:dyDescent="0.2"/>
    <row r="823" s="38" customFormat="1" ht="12" x14ac:dyDescent="0.2"/>
    <row r="824" s="38" customFormat="1" ht="12" x14ac:dyDescent="0.2"/>
    <row r="825" s="38" customFormat="1" ht="12" x14ac:dyDescent="0.2"/>
    <row r="826" s="38" customFormat="1" ht="12" x14ac:dyDescent="0.2"/>
    <row r="827" s="38" customFormat="1" ht="12" x14ac:dyDescent="0.2"/>
    <row r="828" s="38" customFormat="1" ht="12" x14ac:dyDescent="0.2"/>
    <row r="829" s="38" customFormat="1" ht="12" x14ac:dyDescent="0.2"/>
    <row r="830" s="38" customFormat="1" ht="12" x14ac:dyDescent="0.2"/>
    <row r="831" s="38" customFormat="1" ht="12" x14ac:dyDescent="0.2"/>
    <row r="832" s="38" customFormat="1" ht="12" x14ac:dyDescent="0.2"/>
    <row r="833" s="38" customFormat="1" ht="12" x14ac:dyDescent="0.2"/>
    <row r="834" s="38" customFormat="1" ht="12" x14ac:dyDescent="0.2"/>
    <row r="835" s="38" customFormat="1" ht="12" x14ac:dyDescent="0.2"/>
    <row r="836" s="38" customFormat="1" ht="12" x14ac:dyDescent="0.2"/>
    <row r="837" s="38" customFormat="1" ht="12" x14ac:dyDescent="0.2"/>
    <row r="838" s="38" customFormat="1" ht="12" x14ac:dyDescent="0.2"/>
    <row r="839" s="38" customFormat="1" ht="12" x14ac:dyDescent="0.2"/>
    <row r="840" s="38" customFormat="1" ht="12" x14ac:dyDescent="0.2"/>
    <row r="841" s="38" customFormat="1" ht="12" x14ac:dyDescent="0.2"/>
    <row r="842" s="38" customFormat="1" ht="12" x14ac:dyDescent="0.2"/>
    <row r="843" s="38" customFormat="1" ht="12" x14ac:dyDescent="0.2"/>
    <row r="844" s="38" customFormat="1" ht="12" x14ac:dyDescent="0.2"/>
    <row r="845" s="38" customFormat="1" ht="12" x14ac:dyDescent="0.2"/>
    <row r="846" s="38" customFormat="1" ht="12" x14ac:dyDescent="0.2"/>
    <row r="847" s="38" customFormat="1" ht="12" x14ac:dyDescent="0.2"/>
    <row r="848" s="38" customFormat="1" ht="12" x14ac:dyDescent="0.2"/>
    <row r="849" s="38" customFormat="1" ht="12" x14ac:dyDescent="0.2"/>
    <row r="850" s="38" customFormat="1" ht="12" x14ac:dyDescent="0.2"/>
    <row r="851" s="38" customFormat="1" ht="12" x14ac:dyDescent="0.2"/>
    <row r="852" s="38" customFormat="1" ht="12" x14ac:dyDescent="0.2"/>
    <row r="853" s="38" customFormat="1" ht="12" x14ac:dyDescent="0.2"/>
    <row r="854" s="38" customFormat="1" ht="12" x14ac:dyDescent="0.2"/>
    <row r="855" s="38" customFormat="1" ht="12" x14ac:dyDescent="0.2"/>
    <row r="856" s="38" customFormat="1" ht="12" x14ac:dyDescent="0.2"/>
    <row r="857" s="38" customFormat="1" ht="12" x14ac:dyDescent="0.2"/>
    <row r="858" s="38" customFormat="1" ht="12" x14ac:dyDescent="0.2"/>
    <row r="859" s="38" customFormat="1" ht="12" x14ac:dyDescent="0.2"/>
    <row r="860" s="38" customFormat="1" ht="12" x14ac:dyDescent="0.2"/>
    <row r="861" s="38" customFormat="1" ht="12" x14ac:dyDescent="0.2"/>
    <row r="862" s="38" customFormat="1" ht="12" x14ac:dyDescent="0.2"/>
    <row r="863" s="38" customFormat="1" ht="12" x14ac:dyDescent="0.2"/>
    <row r="864" s="38" customFormat="1" ht="12" x14ac:dyDescent="0.2"/>
    <row r="865" s="38" customFormat="1" ht="12" x14ac:dyDescent="0.2"/>
    <row r="866" s="38" customFormat="1" ht="12" x14ac:dyDescent="0.2"/>
    <row r="867" s="38" customFormat="1" ht="12" x14ac:dyDescent="0.2"/>
    <row r="868" s="38" customFormat="1" ht="12" x14ac:dyDescent="0.2"/>
    <row r="869" s="38" customFormat="1" ht="12" x14ac:dyDescent="0.2"/>
    <row r="870" s="38" customFormat="1" ht="12" x14ac:dyDescent="0.2"/>
    <row r="871" s="38" customFormat="1" ht="12" x14ac:dyDescent="0.2"/>
    <row r="872" s="38" customFormat="1" ht="12" x14ac:dyDescent="0.2"/>
    <row r="873" s="38" customFormat="1" ht="12" x14ac:dyDescent="0.2"/>
    <row r="874" s="38" customFormat="1" ht="12" x14ac:dyDescent="0.2"/>
    <row r="875" s="38" customFormat="1" ht="12" x14ac:dyDescent="0.2"/>
    <row r="876" s="38" customFormat="1" ht="12" x14ac:dyDescent="0.2"/>
    <row r="877" s="38" customFormat="1" ht="12" x14ac:dyDescent="0.2"/>
    <row r="878" s="38" customFormat="1" ht="12" x14ac:dyDescent="0.2"/>
    <row r="879" s="38" customFormat="1" ht="12" x14ac:dyDescent="0.2"/>
    <row r="880" s="38" customFormat="1" ht="12" x14ac:dyDescent="0.2"/>
    <row r="881" s="38" customFormat="1" ht="12" x14ac:dyDescent="0.2"/>
    <row r="882" s="38" customFormat="1" ht="12" x14ac:dyDescent="0.2"/>
    <row r="883" s="38" customFormat="1" ht="12" x14ac:dyDescent="0.2"/>
    <row r="884" s="38" customFormat="1" ht="12" x14ac:dyDescent="0.2"/>
    <row r="885" s="38" customFormat="1" ht="12" x14ac:dyDescent="0.2"/>
    <row r="886" s="38" customFormat="1" ht="12" x14ac:dyDescent="0.2"/>
    <row r="887" s="38" customFormat="1" ht="12" x14ac:dyDescent="0.2"/>
    <row r="888" s="38" customFormat="1" ht="12" x14ac:dyDescent="0.2"/>
    <row r="889" s="38" customFormat="1" ht="12" x14ac:dyDescent="0.2"/>
    <row r="890" s="38" customFormat="1" ht="12" x14ac:dyDescent="0.2"/>
    <row r="891" s="38" customFormat="1" ht="12" x14ac:dyDescent="0.2"/>
    <row r="892" s="38" customFormat="1" ht="12" x14ac:dyDescent="0.2"/>
    <row r="893" s="38" customFormat="1" ht="12" x14ac:dyDescent="0.2"/>
    <row r="894" s="38" customFormat="1" ht="12" x14ac:dyDescent="0.2"/>
    <row r="895" s="38" customFormat="1" ht="12" x14ac:dyDescent="0.2"/>
    <row r="896" s="38" customFormat="1" ht="12" x14ac:dyDescent="0.2"/>
    <row r="897" s="38" customFormat="1" ht="12" x14ac:dyDescent="0.2"/>
    <row r="898" s="38" customFormat="1" ht="12" x14ac:dyDescent="0.2"/>
    <row r="899" s="38" customFormat="1" ht="12" x14ac:dyDescent="0.2"/>
    <row r="900" s="38" customFormat="1" ht="12" x14ac:dyDescent="0.2"/>
    <row r="901" s="38" customFormat="1" ht="12" x14ac:dyDescent="0.2"/>
    <row r="902" s="38" customFormat="1" ht="12" x14ac:dyDescent="0.2"/>
    <row r="903" s="38" customFormat="1" ht="12" x14ac:dyDescent="0.2"/>
    <row r="904" s="38" customFormat="1" ht="12" x14ac:dyDescent="0.2"/>
    <row r="905" s="38" customFormat="1" ht="12" x14ac:dyDescent="0.2"/>
    <row r="906" s="38" customFormat="1" ht="12" x14ac:dyDescent="0.2"/>
    <row r="907" s="38" customFormat="1" ht="12" x14ac:dyDescent="0.2"/>
    <row r="908" s="38" customFormat="1" ht="12" x14ac:dyDescent="0.2"/>
    <row r="909" s="38" customFormat="1" ht="12" x14ac:dyDescent="0.2"/>
    <row r="910" s="38" customFormat="1" ht="12" x14ac:dyDescent="0.2"/>
    <row r="911" s="38" customFormat="1" ht="12" x14ac:dyDescent="0.2"/>
    <row r="912" s="38" customFormat="1" ht="12" x14ac:dyDescent="0.2"/>
    <row r="913" s="38" customFormat="1" ht="12" x14ac:dyDescent="0.2"/>
    <row r="914" s="38" customFormat="1" ht="12" x14ac:dyDescent="0.2"/>
    <row r="915" s="38" customFormat="1" ht="12" x14ac:dyDescent="0.2"/>
    <row r="916" s="38" customFormat="1" ht="12" x14ac:dyDescent="0.2"/>
    <row r="917" s="38" customFormat="1" ht="12" x14ac:dyDescent="0.2"/>
    <row r="918" s="38" customFormat="1" ht="12" x14ac:dyDescent="0.2"/>
    <row r="919" s="38" customFormat="1" ht="12" x14ac:dyDescent="0.2"/>
    <row r="920" s="38" customFormat="1" ht="12" x14ac:dyDescent="0.2"/>
    <row r="921" s="38" customFormat="1" ht="12" x14ac:dyDescent="0.2"/>
    <row r="922" s="38" customFormat="1" ht="12" x14ac:dyDescent="0.2"/>
    <row r="923" s="38" customFormat="1" ht="12" x14ac:dyDescent="0.2"/>
    <row r="924" s="38" customFormat="1" ht="12" x14ac:dyDescent="0.2"/>
    <row r="925" s="38" customFormat="1" ht="12" x14ac:dyDescent="0.2"/>
    <row r="926" s="38" customFormat="1" ht="12" x14ac:dyDescent="0.2"/>
    <row r="927" s="38" customFormat="1" ht="12" x14ac:dyDescent="0.2"/>
    <row r="928" s="38" customFormat="1" ht="12" x14ac:dyDescent="0.2"/>
    <row r="929" s="38" customFormat="1" ht="12" x14ac:dyDescent="0.2"/>
    <row r="930" s="38" customFormat="1" ht="12" x14ac:dyDescent="0.2"/>
    <row r="931" s="38" customFormat="1" ht="12" x14ac:dyDescent="0.2"/>
    <row r="932" s="38" customFormat="1" ht="12" x14ac:dyDescent="0.2"/>
    <row r="933" s="38" customFormat="1" ht="12" x14ac:dyDescent="0.2"/>
    <row r="934" s="38" customFormat="1" ht="12" x14ac:dyDescent="0.2"/>
    <row r="935" s="38" customFormat="1" ht="12" x14ac:dyDescent="0.2"/>
    <row r="936" s="38" customFormat="1" ht="12" x14ac:dyDescent="0.2"/>
    <row r="937" s="38" customFormat="1" ht="12" x14ac:dyDescent="0.2"/>
    <row r="938" s="38" customFormat="1" ht="12" x14ac:dyDescent="0.2"/>
    <row r="939" s="38" customFormat="1" ht="12" x14ac:dyDescent="0.2"/>
    <row r="940" s="38" customFormat="1" ht="12" x14ac:dyDescent="0.2"/>
    <row r="941" s="38" customFormat="1" ht="12" x14ac:dyDescent="0.2"/>
    <row r="942" s="38" customFormat="1" ht="12" x14ac:dyDescent="0.2"/>
    <row r="943" s="38" customFormat="1" ht="12" x14ac:dyDescent="0.2"/>
    <row r="944" s="38" customFormat="1" ht="12" x14ac:dyDescent="0.2"/>
    <row r="945" s="38" customFormat="1" ht="12" x14ac:dyDescent="0.2"/>
    <row r="946" s="38" customFormat="1" ht="12" x14ac:dyDescent="0.2"/>
  </sheetData>
  <pageMargins left="0.74803149606299213" right="0.74803149606299213" top="0.98425196850393704" bottom="0.98425196850393704" header="0.39370078740157483" footer="0.39370078740157483"/>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A5F24-9676-4205-B0AD-9FC1AEDC234B}">
  <dimension ref="A1:H18"/>
  <sheetViews>
    <sheetView workbookViewId="0">
      <selection activeCell="I20" sqref="I20"/>
    </sheetView>
  </sheetViews>
  <sheetFormatPr defaultColWidth="8.7109375" defaultRowHeight="15" x14ac:dyDescent="0.25"/>
  <cols>
    <col min="1" max="1" width="49.7109375" style="13" customWidth="1"/>
    <col min="2" max="5" width="15.7109375" style="13" customWidth="1"/>
    <col min="6" max="16384" width="8.7109375" style="13"/>
  </cols>
  <sheetData>
    <row r="1" spans="1:8" s="31" customFormat="1" ht="24" customHeight="1" x14ac:dyDescent="0.2">
      <c r="A1" s="30" t="s">
        <v>0</v>
      </c>
    </row>
    <row r="2" spans="1:8" s="31" customFormat="1" ht="21" customHeight="1" x14ac:dyDescent="0.2">
      <c r="A2" s="32" t="s">
        <v>375</v>
      </c>
    </row>
    <row r="3" spans="1:8" ht="15.75" thickBot="1" x14ac:dyDescent="0.3"/>
    <row r="4" spans="1:8" s="219" customFormat="1" ht="12.75" thickBot="1" x14ac:dyDescent="0.25">
      <c r="A4" s="218"/>
      <c r="B4" s="312" t="s">
        <v>376</v>
      </c>
      <c r="C4" s="313"/>
      <c r="D4" s="312" t="s">
        <v>419</v>
      </c>
      <c r="E4" s="313"/>
    </row>
    <row r="5" spans="1:8" s="219" customFormat="1" ht="12" x14ac:dyDescent="0.2">
      <c r="A5" s="220"/>
      <c r="B5" s="221" t="s">
        <v>575</v>
      </c>
      <c r="C5" s="222" t="s">
        <v>576</v>
      </c>
      <c r="D5" s="221" t="s">
        <v>575</v>
      </c>
      <c r="E5" s="222" t="s">
        <v>576</v>
      </c>
    </row>
    <row r="6" spans="1:8" s="219" customFormat="1" ht="12.75" thickBot="1" x14ac:dyDescent="0.25">
      <c r="A6" s="223"/>
      <c r="B6" s="224"/>
      <c r="C6" s="225"/>
      <c r="D6" s="224"/>
      <c r="E6" s="226"/>
    </row>
    <row r="7" spans="1:8" s="219" customFormat="1" ht="12" x14ac:dyDescent="0.2">
      <c r="A7" s="227" t="s">
        <v>377</v>
      </c>
      <c r="B7" s="228"/>
      <c r="C7" s="229"/>
      <c r="D7" s="228"/>
      <c r="E7" s="230"/>
      <c r="F7" s="231"/>
      <c r="G7" s="231"/>
    </row>
    <row r="8" spans="1:8" s="219" customFormat="1" ht="12" x14ac:dyDescent="0.2">
      <c r="A8" s="232" t="s">
        <v>378</v>
      </c>
      <c r="B8" s="233"/>
      <c r="C8" s="234"/>
      <c r="D8" s="233"/>
      <c r="E8" s="235"/>
      <c r="F8" s="231"/>
      <c r="G8" s="231"/>
    </row>
    <row r="9" spans="1:8" s="219" customFormat="1" ht="12" x14ac:dyDescent="0.2">
      <c r="A9" s="232" t="s">
        <v>379</v>
      </c>
      <c r="B9" s="233"/>
      <c r="C9" s="234"/>
      <c r="D9" s="233"/>
      <c r="E9" s="235"/>
      <c r="F9" s="231"/>
      <c r="G9" s="231"/>
    </row>
    <row r="10" spans="1:8" s="219" customFormat="1" ht="12" x14ac:dyDescent="0.2">
      <c r="A10" s="236" t="s">
        <v>380</v>
      </c>
      <c r="B10" s="237"/>
      <c r="C10" s="238"/>
      <c r="D10" s="237"/>
      <c r="E10" s="239"/>
      <c r="F10" s="231"/>
      <c r="G10" s="231"/>
      <c r="H10" s="240"/>
    </row>
    <row r="11" spans="1:8" s="219" customFormat="1" ht="36" x14ac:dyDescent="0.2">
      <c r="A11" s="241" t="s">
        <v>381</v>
      </c>
      <c r="B11" s="228"/>
      <c r="C11" s="229"/>
      <c r="D11" s="228"/>
      <c r="E11" s="230"/>
      <c r="F11" s="231"/>
      <c r="G11" s="231"/>
    </row>
    <row r="12" spans="1:8" s="219" customFormat="1" ht="12" x14ac:dyDescent="0.2">
      <c r="A12" s="232" t="s">
        <v>378</v>
      </c>
      <c r="B12" s="233"/>
      <c r="C12" s="234"/>
      <c r="D12" s="233"/>
      <c r="E12" s="235"/>
      <c r="F12" s="231"/>
      <c r="G12" s="231"/>
    </row>
    <row r="13" spans="1:8" s="219" customFormat="1" ht="12" x14ac:dyDescent="0.2">
      <c r="A13" s="232" t="s">
        <v>379</v>
      </c>
      <c r="B13" s="233"/>
      <c r="C13" s="234"/>
      <c r="D13" s="233"/>
      <c r="E13" s="235"/>
      <c r="F13" s="231"/>
      <c r="G13" s="231"/>
    </row>
    <row r="14" spans="1:8" s="219" customFormat="1" ht="12" x14ac:dyDescent="0.2">
      <c r="A14" s="236" t="s">
        <v>380</v>
      </c>
      <c r="B14" s="237"/>
      <c r="C14" s="238"/>
      <c r="D14" s="237"/>
      <c r="E14" s="239"/>
      <c r="F14" s="231"/>
      <c r="G14" s="231"/>
    </row>
    <row r="15" spans="1:8" s="219" customFormat="1" ht="12" x14ac:dyDescent="0.2">
      <c r="A15" s="232" t="s">
        <v>382</v>
      </c>
      <c r="B15" s="228"/>
      <c r="C15" s="229"/>
      <c r="D15" s="228"/>
      <c r="E15" s="230"/>
      <c r="F15" s="231"/>
      <c r="G15" s="231"/>
    </row>
    <row r="16" spans="1:8" s="219" customFormat="1" ht="12" x14ac:dyDescent="0.2">
      <c r="A16" s="232" t="s">
        <v>378</v>
      </c>
      <c r="B16" s="233"/>
      <c r="C16" s="234"/>
      <c r="D16" s="242"/>
      <c r="E16" s="243"/>
      <c r="F16" s="231"/>
      <c r="G16" s="231"/>
    </row>
    <row r="17" spans="1:7" s="219" customFormat="1" ht="12" x14ac:dyDescent="0.2">
      <c r="A17" s="232" t="s">
        <v>379</v>
      </c>
      <c r="B17" s="233"/>
      <c r="C17" s="234"/>
      <c r="D17" s="242"/>
      <c r="E17" s="243"/>
      <c r="F17" s="231"/>
      <c r="G17" s="231"/>
    </row>
    <row r="18" spans="1:7" s="219" customFormat="1" ht="12.75" thickBot="1" x14ac:dyDescent="0.25">
      <c r="A18" s="244" t="s">
        <v>380</v>
      </c>
      <c r="B18" s="245"/>
      <c r="C18" s="246"/>
      <c r="D18" s="247"/>
      <c r="E18" s="248"/>
      <c r="F18" s="231"/>
      <c r="G18" s="231"/>
    </row>
  </sheetData>
  <mergeCells count="2">
    <mergeCell ref="B4:C4"/>
    <mergeCell ref="D4:E4"/>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6"/>
  <sheetViews>
    <sheetView zoomScaleNormal="100" workbookViewId="0">
      <selection activeCell="I14" sqref="I14"/>
    </sheetView>
  </sheetViews>
  <sheetFormatPr defaultRowHeight="12.75" x14ac:dyDescent="0.2"/>
  <cols>
    <col min="1" max="1" width="10.5703125" customWidth="1"/>
    <col min="2" max="2" width="39.85546875" customWidth="1"/>
    <col min="3" max="3" width="25.28515625" customWidth="1"/>
    <col min="4" max="4" width="23.140625" customWidth="1"/>
  </cols>
  <sheetData>
    <row r="1" spans="1:4" s="24" customFormat="1" ht="24" customHeight="1" x14ac:dyDescent="0.2">
      <c r="A1" s="16" t="str">
        <f>'B-2 Australian sales'!A1</f>
        <v>INSERT COMPANY NAME</v>
      </c>
    </row>
    <row r="2" spans="1:4" s="24" customFormat="1" ht="21" customHeight="1" x14ac:dyDescent="0.2">
      <c r="A2" s="19" t="s">
        <v>137</v>
      </c>
    </row>
    <row r="3" spans="1:4" ht="18" x14ac:dyDescent="0.25">
      <c r="A3" s="1"/>
    </row>
    <row r="4" spans="1:4" ht="12.6" customHeight="1" x14ac:dyDescent="0.2">
      <c r="A4" s="282" t="s">
        <v>439</v>
      </c>
      <c r="B4" s="284" t="s">
        <v>138</v>
      </c>
      <c r="C4" s="286" t="s">
        <v>440</v>
      </c>
      <c r="D4" s="287"/>
    </row>
    <row r="5" spans="1:4" ht="24" x14ac:dyDescent="0.2">
      <c r="A5" s="283"/>
      <c r="B5" s="285"/>
      <c r="C5" s="54" t="s">
        <v>441</v>
      </c>
      <c r="D5" s="55" t="s">
        <v>442</v>
      </c>
    </row>
    <row r="6" spans="1:4" x14ac:dyDescent="0.2">
      <c r="A6" s="56" t="s">
        <v>25</v>
      </c>
      <c r="B6" s="57" t="s">
        <v>2</v>
      </c>
      <c r="C6" s="57"/>
      <c r="D6" s="58"/>
    </row>
    <row r="7" spans="1:4" x14ac:dyDescent="0.2">
      <c r="A7" s="56" t="s">
        <v>26</v>
      </c>
      <c r="B7" s="57" t="s">
        <v>3</v>
      </c>
      <c r="C7" s="57"/>
      <c r="D7" s="58"/>
    </row>
    <row r="8" spans="1:4" x14ac:dyDescent="0.2">
      <c r="A8" s="56" t="s">
        <v>28</v>
      </c>
      <c r="B8" s="57" t="s">
        <v>5</v>
      </c>
      <c r="C8" s="57"/>
      <c r="D8" s="57"/>
    </row>
    <row r="9" spans="1:4" x14ac:dyDescent="0.2">
      <c r="A9" s="56" t="s">
        <v>29</v>
      </c>
      <c r="B9" s="59" t="s">
        <v>327</v>
      </c>
      <c r="C9" s="57"/>
      <c r="D9" s="57"/>
    </row>
    <row r="10" spans="1:4" x14ac:dyDescent="0.2">
      <c r="A10" s="56" t="s">
        <v>29</v>
      </c>
      <c r="B10" s="59" t="s">
        <v>368</v>
      </c>
      <c r="C10" s="57"/>
      <c r="D10" s="57"/>
    </row>
    <row r="11" spans="1:4" x14ac:dyDescent="0.2">
      <c r="A11" s="56" t="s">
        <v>29</v>
      </c>
      <c r="B11" s="59" t="s">
        <v>329</v>
      </c>
      <c r="C11" s="57"/>
      <c r="D11" s="57"/>
    </row>
    <row r="12" spans="1:4" x14ac:dyDescent="0.2">
      <c r="A12" s="56" t="s">
        <v>29</v>
      </c>
      <c r="B12" s="59" t="s">
        <v>330</v>
      </c>
      <c r="C12" s="57"/>
      <c r="D12" s="57"/>
    </row>
    <row r="13" spans="1:4" x14ac:dyDescent="0.2">
      <c r="A13" s="56" t="s">
        <v>29</v>
      </c>
      <c r="B13" s="59" t="s">
        <v>331</v>
      </c>
      <c r="C13" s="57"/>
      <c r="D13" s="57"/>
    </row>
    <row r="14" spans="1:4" x14ac:dyDescent="0.2">
      <c r="A14" s="56" t="s">
        <v>29</v>
      </c>
      <c r="B14" s="59" t="s">
        <v>332</v>
      </c>
      <c r="C14" s="57"/>
      <c r="D14" s="57"/>
    </row>
    <row r="15" spans="1:4" x14ac:dyDescent="0.2">
      <c r="A15" s="56" t="s">
        <v>29</v>
      </c>
      <c r="B15" s="59" t="s">
        <v>668</v>
      </c>
      <c r="C15" s="57"/>
      <c r="D15" s="57"/>
    </row>
    <row r="16" spans="1:4" x14ac:dyDescent="0.2">
      <c r="A16" s="56" t="s">
        <v>366</v>
      </c>
      <c r="B16" s="279" t="s">
        <v>655</v>
      </c>
      <c r="C16" s="57"/>
      <c r="D16" s="57"/>
    </row>
    <row r="17" spans="1:9" x14ac:dyDescent="0.2">
      <c r="A17" s="56" t="s">
        <v>367</v>
      </c>
      <c r="B17" s="36" t="s">
        <v>656</v>
      </c>
      <c r="C17" s="57"/>
      <c r="D17" s="57"/>
    </row>
    <row r="18" spans="1:9" x14ac:dyDescent="0.2">
      <c r="A18" s="56" t="s">
        <v>32</v>
      </c>
      <c r="B18" s="57" t="s">
        <v>7</v>
      </c>
      <c r="C18" s="57"/>
      <c r="D18" s="57"/>
    </row>
    <row r="19" spans="1:9" x14ac:dyDescent="0.2">
      <c r="A19" s="56" t="s">
        <v>333</v>
      </c>
      <c r="B19" s="57" t="s">
        <v>554</v>
      </c>
      <c r="C19" s="57"/>
      <c r="D19" s="57"/>
    </row>
    <row r="20" spans="1:9" x14ac:dyDescent="0.2">
      <c r="A20" s="56" t="s">
        <v>334</v>
      </c>
      <c r="B20" s="57" t="s">
        <v>342</v>
      </c>
      <c r="C20" s="57"/>
      <c r="D20" s="57"/>
    </row>
    <row r="21" spans="1:9" x14ac:dyDescent="0.2">
      <c r="A21" s="56" t="s">
        <v>351</v>
      </c>
      <c r="B21" s="57" t="s">
        <v>343</v>
      </c>
      <c r="C21" s="57"/>
      <c r="D21" s="57"/>
    </row>
    <row r="22" spans="1:9" x14ac:dyDescent="0.2">
      <c r="A22" s="56" t="s">
        <v>360</v>
      </c>
      <c r="B22" s="57" t="s">
        <v>344</v>
      </c>
      <c r="C22" s="57"/>
      <c r="D22" s="57"/>
    </row>
    <row r="23" spans="1:9" x14ac:dyDescent="0.2">
      <c r="A23" s="56" t="s">
        <v>361</v>
      </c>
      <c r="B23" s="57" t="s">
        <v>345</v>
      </c>
      <c r="C23" s="57"/>
      <c r="D23" s="57"/>
    </row>
    <row r="24" spans="1:9" x14ac:dyDescent="0.2">
      <c r="A24" s="56" t="s">
        <v>362</v>
      </c>
      <c r="B24" s="57" t="s">
        <v>594</v>
      </c>
      <c r="C24" s="57"/>
      <c r="D24" s="57"/>
      <c r="I24" t="s">
        <v>654</v>
      </c>
    </row>
    <row r="25" spans="1:9" x14ac:dyDescent="0.2">
      <c r="A25" s="56" t="s">
        <v>363</v>
      </c>
      <c r="B25" s="57" t="s">
        <v>595</v>
      </c>
      <c r="C25" s="57"/>
      <c r="D25" s="57"/>
    </row>
    <row r="26" spans="1:9" x14ac:dyDescent="0.2">
      <c r="A26" s="56" t="s">
        <v>364</v>
      </c>
      <c r="B26" s="57" t="s">
        <v>348</v>
      </c>
      <c r="C26" s="57"/>
      <c r="D26" s="57"/>
    </row>
    <row r="27" spans="1:9" x14ac:dyDescent="0.2">
      <c r="A27" s="56" t="s">
        <v>365</v>
      </c>
      <c r="B27" s="57" t="s">
        <v>596</v>
      </c>
      <c r="C27" s="57"/>
      <c r="D27" s="57"/>
    </row>
    <row r="28" spans="1:9" ht="24" x14ac:dyDescent="0.2">
      <c r="A28" s="56" t="s">
        <v>639</v>
      </c>
      <c r="B28" s="57" t="s">
        <v>643</v>
      </c>
      <c r="C28" s="57"/>
      <c r="D28" s="57"/>
    </row>
    <row r="29" spans="1:9" x14ac:dyDescent="0.2">
      <c r="A29" s="56" t="s">
        <v>640</v>
      </c>
      <c r="B29" s="57" t="s">
        <v>8</v>
      </c>
      <c r="C29" s="57"/>
      <c r="D29" s="57"/>
    </row>
    <row r="30" spans="1:9" x14ac:dyDescent="0.2">
      <c r="A30" s="56" t="s">
        <v>34</v>
      </c>
      <c r="B30" s="57" t="s">
        <v>9</v>
      </c>
      <c r="C30" s="57"/>
      <c r="D30" s="57"/>
    </row>
    <row r="31" spans="1:9" x14ac:dyDescent="0.2">
      <c r="A31" s="56" t="s">
        <v>35</v>
      </c>
      <c r="B31" s="59" t="s">
        <v>492</v>
      </c>
      <c r="C31" s="57"/>
      <c r="D31" s="57"/>
    </row>
    <row r="32" spans="1:9" x14ac:dyDescent="0.2">
      <c r="A32" s="60"/>
      <c r="B32" s="57" t="s">
        <v>10</v>
      </c>
      <c r="C32" s="57"/>
      <c r="D32" s="57"/>
    </row>
    <row r="33" spans="1:4" x14ac:dyDescent="0.2">
      <c r="A33" s="56" t="s">
        <v>36</v>
      </c>
      <c r="B33" s="57" t="s">
        <v>11</v>
      </c>
      <c r="C33" s="57"/>
      <c r="D33" s="57"/>
    </row>
    <row r="34" spans="1:4" x14ac:dyDescent="0.2">
      <c r="A34" s="56" t="s">
        <v>37</v>
      </c>
      <c r="B34" s="57" t="s">
        <v>12</v>
      </c>
      <c r="C34" s="57"/>
      <c r="D34" s="57"/>
    </row>
    <row r="35" spans="1:4" x14ac:dyDescent="0.2">
      <c r="A35" s="56" t="s">
        <v>426</v>
      </c>
      <c r="B35" s="57" t="s">
        <v>14</v>
      </c>
      <c r="C35" s="57"/>
      <c r="D35" s="57"/>
    </row>
    <row r="36" spans="1:4" x14ac:dyDescent="0.2">
      <c r="A36" s="56" t="s">
        <v>427</v>
      </c>
      <c r="B36" s="57" t="s">
        <v>15</v>
      </c>
      <c r="C36" s="57"/>
      <c r="D36" s="57"/>
    </row>
    <row r="37" spans="1:4" x14ac:dyDescent="0.2">
      <c r="A37" s="56" t="s">
        <v>428</v>
      </c>
      <c r="B37" s="57" t="s">
        <v>16</v>
      </c>
      <c r="C37" s="57"/>
      <c r="D37" s="57"/>
    </row>
    <row r="38" spans="1:4" x14ac:dyDescent="0.2">
      <c r="A38" s="56" t="s">
        <v>495</v>
      </c>
      <c r="B38" s="57" t="s">
        <v>429</v>
      </c>
      <c r="C38" s="57"/>
      <c r="D38" s="57"/>
    </row>
    <row r="39" spans="1:4" x14ac:dyDescent="0.2">
      <c r="A39" s="56" t="s">
        <v>496</v>
      </c>
      <c r="B39" s="57" t="s">
        <v>430</v>
      </c>
      <c r="C39" s="57"/>
      <c r="D39" s="57"/>
    </row>
    <row r="40" spans="1:4" x14ac:dyDescent="0.2">
      <c r="A40" s="56" t="s">
        <v>532</v>
      </c>
      <c r="B40" s="57" t="s">
        <v>139</v>
      </c>
      <c r="C40" s="57"/>
      <c r="D40" s="57"/>
    </row>
    <row r="41" spans="1:4" x14ac:dyDescent="0.2">
      <c r="A41" s="56" t="s">
        <v>42</v>
      </c>
      <c r="B41" s="59" t="s">
        <v>537</v>
      </c>
      <c r="C41" s="57"/>
      <c r="D41" s="57"/>
    </row>
    <row r="42" spans="1:4" x14ac:dyDescent="0.2">
      <c r="A42" s="56" t="s">
        <v>43</v>
      </c>
      <c r="B42" s="59" t="s">
        <v>538</v>
      </c>
      <c r="C42" s="57"/>
      <c r="D42" s="57"/>
    </row>
    <row r="43" spans="1:4" x14ac:dyDescent="0.2">
      <c r="A43" s="56" t="s">
        <v>44</v>
      </c>
      <c r="B43" s="59" t="s">
        <v>539</v>
      </c>
      <c r="C43" s="57"/>
      <c r="D43" s="57"/>
    </row>
    <row r="44" spans="1:4" x14ac:dyDescent="0.2">
      <c r="A44" s="56" t="s">
        <v>45</v>
      </c>
      <c r="B44" s="59" t="s">
        <v>540</v>
      </c>
      <c r="C44" s="57"/>
      <c r="D44" s="57"/>
    </row>
    <row r="45" spans="1:4" x14ac:dyDescent="0.2">
      <c r="A45" s="56" t="s">
        <v>47</v>
      </c>
      <c r="B45" s="59" t="s">
        <v>541</v>
      </c>
      <c r="C45" s="57"/>
      <c r="D45" s="57"/>
    </row>
    <row r="46" spans="1:4" x14ac:dyDescent="0.2">
      <c r="A46" s="56" t="s">
        <v>48</v>
      </c>
      <c r="B46" s="59" t="s">
        <v>18</v>
      </c>
      <c r="C46" s="57"/>
      <c r="D46" s="57"/>
    </row>
    <row r="47" spans="1:4" x14ac:dyDescent="0.2">
      <c r="A47" s="56" t="s">
        <v>50</v>
      </c>
      <c r="B47" s="59" t="s">
        <v>19</v>
      </c>
      <c r="C47" s="57"/>
      <c r="D47" s="57"/>
    </row>
    <row r="48" spans="1:4" x14ac:dyDescent="0.2">
      <c r="A48" s="56" t="s">
        <v>52</v>
      </c>
      <c r="B48" s="59" t="s">
        <v>20</v>
      </c>
      <c r="C48" s="57"/>
      <c r="D48" s="57"/>
    </row>
    <row r="49" spans="1:4" x14ac:dyDescent="0.2">
      <c r="A49" s="56" t="s">
        <v>54</v>
      </c>
      <c r="B49" s="59" t="s">
        <v>21</v>
      </c>
      <c r="C49" s="57"/>
      <c r="D49" s="57"/>
    </row>
    <row r="50" spans="1:4" x14ac:dyDescent="0.2">
      <c r="A50" s="56" t="s">
        <v>55</v>
      </c>
      <c r="B50" s="59" t="s">
        <v>22</v>
      </c>
      <c r="C50" s="57"/>
      <c r="D50" s="57"/>
    </row>
    <row r="51" spans="1:4" x14ac:dyDescent="0.2">
      <c r="A51" s="56" t="s">
        <v>57</v>
      </c>
      <c r="B51" s="59" t="s">
        <v>542</v>
      </c>
      <c r="C51" s="57"/>
      <c r="D51" s="57"/>
    </row>
    <row r="52" spans="1:4" x14ac:dyDescent="0.2">
      <c r="A52" s="56" t="s">
        <v>58</v>
      </c>
      <c r="B52" s="59" t="s">
        <v>543</v>
      </c>
      <c r="C52" s="57"/>
      <c r="D52" s="57"/>
    </row>
    <row r="53" spans="1:4" x14ac:dyDescent="0.2">
      <c r="A53" s="56" t="s">
        <v>59</v>
      </c>
      <c r="B53" s="59" t="s">
        <v>544</v>
      </c>
      <c r="C53" s="57"/>
      <c r="D53" s="57"/>
    </row>
    <row r="54" spans="1:4" ht="24" x14ac:dyDescent="0.2">
      <c r="A54" s="56" t="s">
        <v>61</v>
      </c>
      <c r="B54" s="59" t="s">
        <v>545</v>
      </c>
      <c r="C54" s="57"/>
      <c r="D54" s="57"/>
    </row>
    <row r="55" spans="1:4" x14ac:dyDescent="0.2">
      <c r="A55" s="56" t="s">
        <v>63</v>
      </c>
      <c r="B55" s="59" t="s">
        <v>546</v>
      </c>
      <c r="C55" s="57"/>
      <c r="D55" s="57"/>
    </row>
    <row r="56" spans="1:4" x14ac:dyDescent="0.2">
      <c r="A56" s="56" t="s">
        <v>65</v>
      </c>
      <c r="B56" s="59" t="s">
        <v>547</v>
      </c>
      <c r="C56" s="57"/>
      <c r="D56" s="57"/>
    </row>
    <row r="57" spans="1:4" x14ac:dyDescent="0.2">
      <c r="A57" s="56" t="s">
        <v>67</v>
      </c>
      <c r="B57" s="59" t="s">
        <v>548</v>
      </c>
      <c r="C57" s="57"/>
      <c r="D57" s="57"/>
    </row>
    <row r="58" spans="1:4" x14ac:dyDescent="0.2">
      <c r="A58" s="56" t="s">
        <v>434</v>
      </c>
      <c r="B58" s="59" t="s">
        <v>549</v>
      </c>
      <c r="C58" s="57"/>
      <c r="D58" s="57"/>
    </row>
    <row r="59" spans="1:4" x14ac:dyDescent="0.2">
      <c r="A59" s="205"/>
      <c r="B59" s="206"/>
      <c r="C59" s="206"/>
      <c r="D59" s="206"/>
    </row>
    <row r="60" spans="1:4" x14ac:dyDescent="0.2">
      <c r="A60" s="8" t="s">
        <v>140</v>
      </c>
    </row>
    <row r="61" spans="1:4" x14ac:dyDescent="0.2">
      <c r="A61" s="9" t="s">
        <v>141</v>
      </c>
    </row>
    <row r="62" spans="1:4" x14ac:dyDescent="0.2">
      <c r="A62" s="9" t="s">
        <v>142</v>
      </c>
    </row>
    <row r="63" spans="1:4" x14ac:dyDescent="0.2">
      <c r="A63" s="9" t="s">
        <v>143</v>
      </c>
    </row>
    <row r="64" spans="1:4" x14ac:dyDescent="0.2">
      <c r="A64" s="10" t="s">
        <v>144</v>
      </c>
    </row>
    <row r="65" spans="1:1" x14ac:dyDescent="0.2">
      <c r="A65" s="10" t="s">
        <v>145</v>
      </c>
    </row>
    <row r="66" spans="1:1" x14ac:dyDescent="0.2">
      <c r="A66" s="10" t="s">
        <v>146</v>
      </c>
    </row>
  </sheetData>
  <mergeCells count="3">
    <mergeCell ref="A4:A5"/>
    <mergeCell ref="B4:B5"/>
    <mergeCell ref="C4:D4"/>
  </mergeCells>
  <phoneticPr fontId="13"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B4541-B3E8-4EA3-BFB7-C30AF6F08339}">
  <dimension ref="A1:H19"/>
  <sheetViews>
    <sheetView tabSelected="1" workbookViewId="0">
      <selection activeCell="A6" sqref="A6"/>
    </sheetView>
  </sheetViews>
  <sheetFormatPr defaultColWidth="8.7109375" defaultRowHeight="15" x14ac:dyDescent="0.25"/>
  <cols>
    <col min="1" max="1" width="53.28515625" style="13" customWidth="1"/>
    <col min="2" max="4" width="15.7109375" style="13" customWidth="1"/>
    <col min="5" max="16384" width="8.7109375" style="13"/>
  </cols>
  <sheetData>
    <row r="1" spans="1:8" s="31" customFormat="1" ht="24" customHeight="1" x14ac:dyDescent="0.2">
      <c r="A1" s="30" t="str">
        <f>'I-1 Company Turnover'!A1</f>
        <v>INSERT COMPANY NAME</v>
      </c>
    </row>
    <row r="2" spans="1:8" s="31" customFormat="1" ht="21" customHeight="1" x14ac:dyDescent="0.2">
      <c r="A2" s="32" t="s">
        <v>383</v>
      </c>
    </row>
    <row r="4" spans="1:8" s="219" customFormat="1" ht="33.75" customHeight="1" x14ac:dyDescent="0.2">
      <c r="A4" s="265"/>
      <c r="B4" s="260" t="s">
        <v>577</v>
      </c>
      <c r="C4" s="260" t="s">
        <v>578</v>
      </c>
      <c r="D4" s="260" t="s">
        <v>579</v>
      </c>
    </row>
    <row r="5" spans="1:8" s="219" customFormat="1" ht="21" customHeight="1" x14ac:dyDescent="0.2">
      <c r="A5" s="261" t="s">
        <v>384</v>
      </c>
      <c r="B5" s="262"/>
      <c r="C5" s="262"/>
      <c r="D5" s="262"/>
    </row>
    <row r="6" spans="1:8" s="219" customFormat="1" ht="21" customHeight="1" x14ac:dyDescent="0.2">
      <c r="A6" s="261" t="s">
        <v>683</v>
      </c>
      <c r="B6" s="262"/>
      <c r="C6" s="262"/>
      <c r="D6" s="262"/>
    </row>
    <row r="7" spans="1:8" s="219" customFormat="1" ht="21" customHeight="1" x14ac:dyDescent="0.2">
      <c r="A7" s="261" t="s">
        <v>385</v>
      </c>
      <c r="B7" s="263"/>
      <c r="C7" s="263"/>
      <c r="D7" s="263"/>
    </row>
    <row r="8" spans="1:8" s="219" customFormat="1" ht="21" customHeight="1" x14ac:dyDescent="0.2">
      <c r="A8" s="261" t="s">
        <v>386</v>
      </c>
      <c r="B8" s="264">
        <f>B5*B7</f>
        <v>0</v>
      </c>
      <c r="C8" s="264">
        <f>C5*C7</f>
        <v>0</v>
      </c>
      <c r="D8" s="264">
        <f>D5*D7</f>
        <v>0</v>
      </c>
    </row>
    <row r="9" spans="1:8" s="219" customFormat="1" ht="21" customHeight="1" x14ac:dyDescent="0.2">
      <c r="A9" s="261" t="s">
        <v>387</v>
      </c>
      <c r="B9" s="263"/>
      <c r="C9" s="263"/>
      <c r="D9" s="263"/>
    </row>
    <row r="10" spans="1:8" s="219" customFormat="1" ht="21" customHeight="1" x14ac:dyDescent="0.2">
      <c r="A10" s="261" t="s">
        <v>388</v>
      </c>
      <c r="B10" s="264">
        <f>B5*B9</f>
        <v>0</v>
      </c>
      <c r="C10" s="264">
        <f>C5*C9</f>
        <v>0</v>
      </c>
      <c r="D10" s="264">
        <f>D5*D9</f>
        <v>0</v>
      </c>
    </row>
    <row r="11" spans="1:8" s="219" customFormat="1" ht="21" customHeight="1" x14ac:dyDescent="0.2">
      <c r="A11" s="261" t="s">
        <v>389</v>
      </c>
      <c r="B11" s="264">
        <f>B8-B10</f>
        <v>0</v>
      </c>
      <c r="C11" s="264">
        <f>C8-C10</f>
        <v>0</v>
      </c>
      <c r="D11" s="264">
        <f>D8-D10</f>
        <v>0</v>
      </c>
      <c r="H11" s="240"/>
    </row>
    <row r="12" spans="1:8" s="219" customFormat="1" ht="12" x14ac:dyDescent="0.2"/>
    <row r="13" spans="1:8" s="219" customFormat="1" ht="12" x14ac:dyDescent="0.2"/>
    <row r="14" spans="1:8" s="219" customFormat="1" ht="12" x14ac:dyDescent="0.2"/>
    <row r="15" spans="1:8" s="219" customFormat="1" ht="12" x14ac:dyDescent="0.2"/>
    <row r="16" spans="1:8" s="219" customFormat="1" ht="12" x14ac:dyDescent="0.2"/>
    <row r="17" s="219" customFormat="1" ht="12" x14ac:dyDescent="0.2"/>
    <row r="18" s="219" customFormat="1" ht="12" x14ac:dyDescent="0.2"/>
    <row r="19" s="219" customFormat="1" ht="12" x14ac:dyDescent="0.2"/>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26D4F-4ACA-486C-A261-0AC6D513A18A}">
  <dimension ref="A1:J18"/>
  <sheetViews>
    <sheetView workbookViewId="0">
      <selection activeCell="C12" sqref="C12"/>
    </sheetView>
  </sheetViews>
  <sheetFormatPr defaultColWidth="8.7109375" defaultRowHeight="15" x14ac:dyDescent="0.25"/>
  <cols>
    <col min="1" max="1" width="15.7109375" style="13" customWidth="1"/>
    <col min="2" max="5" width="29.85546875" style="13" customWidth="1"/>
    <col min="6" max="8" width="15.7109375" style="13" customWidth="1"/>
    <col min="9" max="16384" width="8.7109375" style="13"/>
  </cols>
  <sheetData>
    <row r="1" spans="1:10" s="31" customFormat="1" ht="24" customHeight="1" x14ac:dyDescent="0.2">
      <c r="A1" s="30" t="str">
        <f>'I-1 Company Turnover'!A1</f>
        <v>INSERT COMPANY NAME</v>
      </c>
    </row>
    <row r="2" spans="1:10" s="31" customFormat="1" ht="21" customHeight="1" x14ac:dyDescent="0.2">
      <c r="A2" s="32" t="s">
        <v>581</v>
      </c>
    </row>
    <row r="4" spans="1:10" s="219" customFormat="1" ht="12" x14ac:dyDescent="0.2">
      <c r="A4" s="266" t="s">
        <v>25</v>
      </c>
      <c r="B4" s="266" t="s">
        <v>28</v>
      </c>
      <c r="C4" s="266" t="s">
        <v>28</v>
      </c>
      <c r="D4" s="266" t="s">
        <v>190</v>
      </c>
      <c r="E4" s="266" t="s">
        <v>190</v>
      </c>
      <c r="F4" s="266" t="s">
        <v>31</v>
      </c>
      <c r="G4" s="266" t="s">
        <v>33</v>
      </c>
      <c r="H4" s="266" t="s">
        <v>34</v>
      </c>
      <c r="I4" s="249"/>
      <c r="J4" s="249"/>
    </row>
    <row r="5" spans="1:10" s="219" customFormat="1" ht="24" x14ac:dyDescent="0.2">
      <c r="A5" s="267" t="s">
        <v>390</v>
      </c>
      <c r="B5" s="267" t="s">
        <v>391</v>
      </c>
      <c r="C5" s="267" t="s">
        <v>392</v>
      </c>
      <c r="D5" s="267" t="s">
        <v>393</v>
      </c>
      <c r="E5" s="267" t="s">
        <v>394</v>
      </c>
      <c r="F5" s="267" t="s">
        <v>395</v>
      </c>
      <c r="G5" s="267" t="s">
        <v>420</v>
      </c>
      <c r="H5" s="267" t="s">
        <v>396</v>
      </c>
      <c r="I5" s="259"/>
      <c r="J5" s="259"/>
    </row>
    <row r="6" spans="1:10" s="219" customFormat="1" ht="12" x14ac:dyDescent="0.2"/>
    <row r="7" spans="1:10" s="219" customFormat="1" ht="12" x14ac:dyDescent="0.2"/>
    <row r="8" spans="1:10" s="219" customFormat="1" ht="12" x14ac:dyDescent="0.2"/>
    <row r="9" spans="1:10" s="219" customFormat="1" ht="12" x14ac:dyDescent="0.2">
      <c r="A9" s="255" t="s">
        <v>140</v>
      </c>
    </row>
    <row r="10" spans="1:10" s="219" customFormat="1" ht="12" x14ac:dyDescent="0.2">
      <c r="A10" s="254" t="s">
        <v>25</v>
      </c>
      <c r="B10" s="240" t="s">
        <v>397</v>
      </c>
      <c r="H10" s="240"/>
    </row>
    <row r="11" spans="1:10" s="219" customFormat="1" ht="12" x14ac:dyDescent="0.2">
      <c r="A11" s="254" t="s">
        <v>28</v>
      </c>
      <c r="B11" s="240" t="s">
        <v>398</v>
      </c>
    </row>
    <row r="12" spans="1:10" s="219" customFormat="1" ht="12" x14ac:dyDescent="0.2">
      <c r="A12" s="254" t="s">
        <v>190</v>
      </c>
      <c r="B12" s="240" t="s">
        <v>399</v>
      </c>
    </row>
    <row r="13" spans="1:10" s="219" customFormat="1" ht="12" x14ac:dyDescent="0.2">
      <c r="A13" s="254" t="s">
        <v>31</v>
      </c>
      <c r="B13" s="240" t="s">
        <v>400</v>
      </c>
    </row>
    <row r="14" spans="1:10" s="219" customFormat="1" ht="12" x14ac:dyDescent="0.2">
      <c r="A14" s="254" t="s">
        <v>33</v>
      </c>
      <c r="B14" s="240" t="s">
        <v>401</v>
      </c>
    </row>
    <row r="15" spans="1:10" s="219" customFormat="1" ht="12" x14ac:dyDescent="0.2">
      <c r="A15" s="254" t="s">
        <v>34</v>
      </c>
      <c r="B15" s="240" t="s">
        <v>402</v>
      </c>
    </row>
    <row r="16" spans="1:10" s="219" customFormat="1" ht="12" x14ac:dyDescent="0.2"/>
    <row r="17" s="219" customFormat="1" ht="12" x14ac:dyDescent="0.2"/>
    <row r="18" s="219" customFormat="1" ht="12" x14ac:dyDescent="0.2"/>
  </sheetData>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0850F-E006-4D59-A993-2344CFB0D66A}">
  <dimension ref="A1:P20"/>
  <sheetViews>
    <sheetView workbookViewId="0">
      <selection activeCell="Q13" sqref="Q13"/>
    </sheetView>
  </sheetViews>
  <sheetFormatPr defaultColWidth="8.7109375" defaultRowHeight="15" x14ac:dyDescent="0.25"/>
  <cols>
    <col min="1" max="4" width="14.140625" style="13" customWidth="1"/>
    <col min="5" max="5" width="14.140625" style="14" customWidth="1"/>
    <col min="6" max="6" width="14.140625" style="15" customWidth="1"/>
    <col min="7" max="9" width="14.140625" style="13" customWidth="1"/>
    <col min="10" max="16384" width="8.7109375" style="13"/>
  </cols>
  <sheetData>
    <row r="1" spans="1:16" s="31" customFormat="1" ht="24" customHeight="1" x14ac:dyDescent="0.2">
      <c r="A1" s="30" t="str">
        <f>'I-1 Company Turnover'!A1</f>
        <v>INSERT COMPANY NAME</v>
      </c>
      <c r="E1" s="33"/>
      <c r="F1" s="34"/>
    </row>
    <row r="2" spans="1:16" s="31" customFormat="1" ht="21" customHeight="1" x14ac:dyDescent="0.2">
      <c r="A2" s="32" t="s">
        <v>580</v>
      </c>
      <c r="E2" s="33"/>
      <c r="F2" s="34"/>
    </row>
    <row r="4" spans="1:16" s="219" customFormat="1" ht="12" x14ac:dyDescent="0.2">
      <c r="A4" s="266" t="s">
        <v>25</v>
      </c>
      <c r="B4" s="266" t="s">
        <v>28</v>
      </c>
      <c r="C4" s="266" t="s">
        <v>190</v>
      </c>
      <c r="D4" s="266" t="s">
        <v>31</v>
      </c>
      <c r="E4" s="266" t="s">
        <v>33</v>
      </c>
      <c r="F4" s="266" t="s">
        <v>34</v>
      </c>
      <c r="G4" s="266" t="s">
        <v>35</v>
      </c>
      <c r="H4" s="266" t="s">
        <v>36</v>
      </c>
      <c r="I4" s="266" t="s">
        <v>37</v>
      </c>
    </row>
    <row r="5" spans="1:16" s="219" customFormat="1" ht="36" x14ac:dyDescent="0.2">
      <c r="A5" s="268" t="s">
        <v>403</v>
      </c>
      <c r="B5" s="268" t="s">
        <v>404</v>
      </c>
      <c r="C5" s="268" t="s">
        <v>405</v>
      </c>
      <c r="D5" s="268" t="s">
        <v>17</v>
      </c>
      <c r="E5" s="268" t="s">
        <v>406</v>
      </c>
      <c r="F5" s="268" t="s">
        <v>407</v>
      </c>
      <c r="G5" s="268" t="s">
        <v>408</v>
      </c>
      <c r="H5" s="268" t="s">
        <v>409</v>
      </c>
      <c r="I5" s="268" t="s">
        <v>410</v>
      </c>
      <c r="J5" s="250"/>
      <c r="K5" s="250"/>
      <c r="L5" s="250"/>
      <c r="M5" s="250"/>
      <c r="N5" s="250"/>
      <c r="O5" s="250"/>
      <c r="P5" s="250"/>
    </row>
    <row r="6" spans="1:16" s="219" customFormat="1" ht="12" x14ac:dyDescent="0.2">
      <c r="E6" s="251"/>
      <c r="F6" s="252"/>
      <c r="G6" s="253"/>
      <c r="H6" s="253"/>
    </row>
    <row r="7" spans="1:16" s="219" customFormat="1" ht="12" x14ac:dyDescent="0.2">
      <c r="E7" s="251"/>
      <c r="F7" s="252"/>
      <c r="G7" s="253"/>
      <c r="H7" s="253"/>
    </row>
    <row r="8" spans="1:16" s="219" customFormat="1" ht="12" x14ac:dyDescent="0.2">
      <c r="E8" s="251"/>
      <c r="F8" s="252"/>
      <c r="G8" s="253"/>
      <c r="H8" s="253"/>
    </row>
    <row r="9" spans="1:16" s="219" customFormat="1" ht="12" x14ac:dyDescent="0.2">
      <c r="E9" s="251"/>
      <c r="F9" s="252"/>
      <c r="G9" s="253"/>
      <c r="H9" s="253"/>
    </row>
    <row r="10" spans="1:16" s="219" customFormat="1" ht="12" x14ac:dyDescent="0.2">
      <c r="A10" s="255" t="s">
        <v>140</v>
      </c>
      <c r="B10" s="255"/>
      <c r="E10" s="251"/>
      <c r="F10" s="252"/>
      <c r="G10" s="253"/>
      <c r="H10" s="256"/>
    </row>
    <row r="11" spans="1:16" s="219" customFormat="1" ht="12" x14ac:dyDescent="0.2">
      <c r="A11" s="254" t="s">
        <v>25</v>
      </c>
      <c r="B11" s="257" t="s">
        <v>682</v>
      </c>
      <c r="E11" s="251"/>
      <c r="F11" s="252"/>
      <c r="G11" s="253"/>
      <c r="H11" s="253"/>
    </row>
    <row r="12" spans="1:16" s="219" customFormat="1" ht="12" x14ac:dyDescent="0.2">
      <c r="A12" s="254" t="s">
        <v>28</v>
      </c>
      <c r="B12" s="258" t="s">
        <v>411</v>
      </c>
      <c r="E12" s="251"/>
      <c r="F12" s="252"/>
      <c r="G12" s="253"/>
      <c r="H12" s="253"/>
    </row>
    <row r="13" spans="1:16" s="219" customFormat="1" ht="12" x14ac:dyDescent="0.2">
      <c r="A13" s="254" t="s">
        <v>190</v>
      </c>
      <c r="B13" s="257" t="s">
        <v>412</v>
      </c>
      <c r="E13" s="251"/>
      <c r="F13" s="252"/>
      <c r="G13" s="253"/>
      <c r="H13" s="253"/>
    </row>
    <row r="14" spans="1:16" s="219" customFormat="1" ht="12" x14ac:dyDescent="0.2">
      <c r="A14" s="254" t="s">
        <v>31</v>
      </c>
      <c r="B14" s="257" t="s">
        <v>413</v>
      </c>
      <c r="E14" s="251"/>
      <c r="F14" s="252"/>
      <c r="G14" s="253"/>
      <c r="H14" s="253"/>
    </row>
    <row r="15" spans="1:16" s="219" customFormat="1" ht="12" x14ac:dyDescent="0.2">
      <c r="A15" s="254" t="s">
        <v>33</v>
      </c>
      <c r="B15" s="257" t="s">
        <v>414</v>
      </c>
      <c r="E15" s="251"/>
      <c r="F15" s="252"/>
    </row>
    <row r="16" spans="1:16" s="219" customFormat="1" ht="12" x14ac:dyDescent="0.2">
      <c r="A16" s="254" t="s">
        <v>34</v>
      </c>
      <c r="B16" s="257" t="s">
        <v>415</v>
      </c>
      <c r="E16" s="251"/>
      <c r="F16" s="252"/>
    </row>
    <row r="17" spans="1:6" s="219" customFormat="1" ht="12" x14ac:dyDescent="0.2">
      <c r="A17" s="254" t="s">
        <v>35</v>
      </c>
      <c r="B17" s="257" t="s">
        <v>416</v>
      </c>
      <c r="E17" s="251"/>
      <c r="F17" s="252"/>
    </row>
    <row r="18" spans="1:6" s="219" customFormat="1" ht="12" x14ac:dyDescent="0.2">
      <c r="A18" s="254" t="s">
        <v>36</v>
      </c>
      <c r="B18" s="257" t="s">
        <v>417</v>
      </c>
      <c r="E18" s="251"/>
      <c r="F18" s="252"/>
    </row>
    <row r="19" spans="1:6" x14ac:dyDescent="0.25">
      <c r="A19" s="254" t="s">
        <v>37</v>
      </c>
      <c r="B19" s="257" t="s">
        <v>418</v>
      </c>
    </row>
    <row r="20" spans="1:6" x14ac:dyDescent="0.25">
      <c r="A20" s="219"/>
      <c r="B20" s="21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A1:E947"/>
  <sheetViews>
    <sheetView zoomScaleNormal="100" workbookViewId="0">
      <selection activeCell="I13" sqref="I13"/>
    </sheetView>
  </sheetViews>
  <sheetFormatPr defaultColWidth="12.5703125" defaultRowHeight="12.75" x14ac:dyDescent="0.2"/>
  <cols>
    <col min="1" max="1" width="58.7109375" style="11" customWidth="1"/>
    <col min="2" max="3" width="15.5703125" style="11" customWidth="1"/>
    <col min="4" max="5" width="18.140625" style="11" customWidth="1"/>
    <col min="6" max="16384" width="12.5703125" style="11"/>
  </cols>
  <sheetData>
    <row r="1" spans="1:5" s="26" customFormat="1" ht="24" customHeight="1" x14ac:dyDescent="0.2">
      <c r="A1" s="16" t="str">
        <f>'B-2 Australian sales'!A1</f>
        <v>INSERT COMPANY NAME</v>
      </c>
    </row>
    <row r="2" spans="1:5" s="26" customFormat="1" ht="21" customHeight="1" x14ac:dyDescent="0.2">
      <c r="A2" s="19" t="s">
        <v>448</v>
      </c>
    </row>
    <row r="3" spans="1:5" s="26" customFormat="1" ht="21" customHeight="1" thickBot="1" x14ac:dyDescent="0.25">
      <c r="A3" s="19"/>
    </row>
    <row r="4" spans="1:5" s="61" customFormat="1" thickBot="1" x14ac:dyDescent="0.25">
      <c r="A4" s="179" t="s">
        <v>147</v>
      </c>
      <c r="B4" s="180" t="s">
        <v>148</v>
      </c>
      <c r="C4" s="180" t="s">
        <v>149</v>
      </c>
      <c r="D4" s="180" t="s">
        <v>150</v>
      </c>
      <c r="E4" s="181" t="s">
        <v>151</v>
      </c>
    </row>
    <row r="5" spans="1:5" s="61" customFormat="1" ht="12" x14ac:dyDescent="0.2">
      <c r="A5" s="62" t="s">
        <v>152</v>
      </c>
      <c r="B5" s="63"/>
      <c r="C5" s="64"/>
      <c r="D5" s="65"/>
      <c r="E5" s="66"/>
    </row>
    <row r="6" spans="1:5" s="61" customFormat="1" ht="12" x14ac:dyDescent="0.2">
      <c r="A6" s="67" t="s">
        <v>153</v>
      </c>
      <c r="B6" s="68">
        <f>B5-B7</f>
        <v>0</v>
      </c>
      <c r="C6" s="69"/>
      <c r="D6" s="65"/>
      <c r="E6" s="66"/>
    </row>
    <row r="7" spans="1:5" s="61" customFormat="1" thickBot="1" x14ac:dyDescent="0.25">
      <c r="A7" s="70" t="s">
        <v>154</v>
      </c>
      <c r="B7" s="71">
        <f>B8+B9</f>
        <v>0</v>
      </c>
      <c r="C7" s="69"/>
      <c r="D7" s="65"/>
      <c r="E7" s="66"/>
    </row>
    <row r="8" spans="1:5" s="61" customFormat="1" thickBot="1" x14ac:dyDescent="0.25">
      <c r="A8" s="72" t="s">
        <v>155</v>
      </c>
      <c r="B8" s="73"/>
      <c r="C8" s="74"/>
      <c r="D8" s="65"/>
      <c r="E8" s="66"/>
    </row>
    <row r="9" spans="1:5" s="61" customFormat="1" ht="12" x14ac:dyDescent="0.2">
      <c r="A9" s="75" t="s">
        <v>156</v>
      </c>
      <c r="B9" s="76"/>
      <c r="C9" s="77"/>
      <c r="D9" s="65"/>
      <c r="E9" s="66"/>
    </row>
    <row r="10" spans="1:5" s="61" customFormat="1" thickBot="1" x14ac:dyDescent="0.25">
      <c r="A10" s="70" t="s">
        <v>153</v>
      </c>
      <c r="B10" s="78">
        <f>B9-B11</f>
        <v>0</v>
      </c>
      <c r="C10" s="78">
        <f>C9-C11</f>
        <v>0</v>
      </c>
      <c r="D10" s="65"/>
      <c r="E10" s="66"/>
    </row>
    <row r="11" spans="1:5" s="61" customFormat="1" ht="12" x14ac:dyDescent="0.2">
      <c r="A11" s="75" t="s">
        <v>157</v>
      </c>
      <c r="B11" s="79">
        <f>SUM(B12:B16)</f>
        <v>0</v>
      </c>
      <c r="C11" s="79">
        <f>SUM(C12:C16)</f>
        <v>0</v>
      </c>
      <c r="D11" s="65"/>
      <c r="E11" s="66"/>
    </row>
    <row r="12" spans="1:5" s="61" customFormat="1" ht="12" x14ac:dyDescent="0.2">
      <c r="A12" s="67" t="s">
        <v>158</v>
      </c>
      <c r="B12" s="80">
        <f>B17</f>
        <v>0</v>
      </c>
      <c r="C12" s="81">
        <f>C17</f>
        <v>0</v>
      </c>
      <c r="D12" s="65"/>
      <c r="E12" s="66"/>
    </row>
    <row r="13" spans="1:5" s="61" customFormat="1" ht="12" x14ac:dyDescent="0.2">
      <c r="A13" s="67" t="s">
        <v>550</v>
      </c>
      <c r="B13" s="82"/>
      <c r="C13" s="83"/>
      <c r="D13" s="65"/>
      <c r="E13" s="66"/>
    </row>
    <row r="14" spans="1:5" s="61" customFormat="1" ht="12" x14ac:dyDescent="0.2">
      <c r="A14" s="67" t="s">
        <v>551</v>
      </c>
      <c r="B14" s="82"/>
      <c r="C14" s="83"/>
      <c r="D14" s="65"/>
      <c r="E14" s="66"/>
    </row>
    <row r="15" spans="1:5" s="61" customFormat="1" ht="12" x14ac:dyDescent="0.2">
      <c r="A15" s="67" t="s">
        <v>552</v>
      </c>
      <c r="B15" s="82"/>
      <c r="C15" s="83"/>
      <c r="D15" s="65"/>
      <c r="E15" s="66"/>
    </row>
    <row r="16" spans="1:5" s="61" customFormat="1" thickBot="1" x14ac:dyDescent="0.25">
      <c r="A16" s="70" t="s">
        <v>553</v>
      </c>
      <c r="B16" s="84"/>
      <c r="C16" s="85"/>
      <c r="D16" s="65"/>
      <c r="E16" s="66"/>
    </row>
    <row r="17" spans="1:5" s="61" customFormat="1" ht="12" x14ac:dyDescent="0.2">
      <c r="A17" s="62" t="s">
        <v>159</v>
      </c>
      <c r="B17" s="86">
        <f>B18+B19+B20</f>
        <v>0</v>
      </c>
      <c r="C17" s="87">
        <f>C18+C19+C20</f>
        <v>0</v>
      </c>
      <c r="D17" s="65"/>
      <c r="E17" s="66"/>
    </row>
    <row r="18" spans="1:5" s="61" customFormat="1" ht="12" x14ac:dyDescent="0.2">
      <c r="A18" s="67" t="s">
        <v>160</v>
      </c>
      <c r="B18" s="88"/>
      <c r="C18" s="89"/>
      <c r="D18" s="65"/>
      <c r="E18" s="66"/>
    </row>
    <row r="19" spans="1:5" s="61" customFormat="1" ht="12" x14ac:dyDescent="0.2">
      <c r="A19" s="67" t="s">
        <v>161</v>
      </c>
      <c r="B19" s="88"/>
      <c r="C19" s="89"/>
      <c r="D19" s="65"/>
      <c r="E19" s="66"/>
    </row>
    <row r="20" spans="1:5" s="61" customFormat="1" thickBot="1" x14ac:dyDescent="0.25">
      <c r="A20" s="70" t="s">
        <v>162</v>
      </c>
      <c r="B20" s="90"/>
      <c r="C20" s="91"/>
      <c r="D20" s="92"/>
      <c r="E20" s="93"/>
    </row>
    <row r="21" spans="1:5" s="61" customFormat="1" ht="12" x14ac:dyDescent="0.2"/>
    <row r="22" spans="1:5" s="61" customFormat="1" ht="12" x14ac:dyDescent="0.2">
      <c r="A22" s="61" t="s">
        <v>163</v>
      </c>
    </row>
    <row r="23" spans="1:5" s="61" customFormat="1" ht="12" x14ac:dyDescent="0.2"/>
    <row r="24" spans="1:5" s="61" customFormat="1" ht="12" x14ac:dyDescent="0.2">
      <c r="A24" s="94" t="s">
        <v>164</v>
      </c>
    </row>
    <row r="25" spans="1:5" s="61" customFormat="1" ht="12" x14ac:dyDescent="0.2">
      <c r="A25" s="95" t="s">
        <v>165</v>
      </c>
    </row>
    <row r="26" spans="1:5" s="61" customFormat="1" ht="12" x14ac:dyDescent="0.2">
      <c r="A26" s="61" t="s">
        <v>323</v>
      </c>
    </row>
    <row r="27" spans="1:5" s="61" customFormat="1" ht="12" x14ac:dyDescent="0.2">
      <c r="A27" s="61" t="s">
        <v>143</v>
      </c>
    </row>
    <row r="28" spans="1:5" s="61" customFormat="1" ht="12" x14ac:dyDescent="0.2">
      <c r="A28" s="61" t="s">
        <v>166</v>
      </c>
    </row>
    <row r="29" spans="1:5" s="61" customFormat="1" ht="12" x14ac:dyDescent="0.2">
      <c r="A29" s="61" t="s">
        <v>324</v>
      </c>
    </row>
    <row r="30" spans="1:5" s="61" customFormat="1" ht="12" x14ac:dyDescent="0.2"/>
    <row r="31" spans="1:5" s="61" customFormat="1" ht="12" x14ac:dyDescent="0.2"/>
    <row r="32" spans="1:5" s="61" customFormat="1" ht="12" x14ac:dyDescent="0.2"/>
    <row r="33" s="61" customFormat="1" ht="12" x14ac:dyDescent="0.2"/>
    <row r="34" s="61" customFormat="1" ht="12" x14ac:dyDescent="0.2"/>
    <row r="35" s="61" customFormat="1" ht="12" x14ac:dyDescent="0.2"/>
    <row r="36" s="61" customFormat="1" ht="12" x14ac:dyDescent="0.2"/>
    <row r="37" s="61" customFormat="1" ht="12" x14ac:dyDescent="0.2"/>
    <row r="38" s="61" customFormat="1" ht="12" x14ac:dyDescent="0.2"/>
    <row r="39" s="61" customFormat="1" ht="12" x14ac:dyDescent="0.2"/>
    <row r="40" s="61" customFormat="1" ht="12" x14ac:dyDescent="0.2"/>
    <row r="41" s="61" customFormat="1" ht="12" x14ac:dyDescent="0.2"/>
    <row r="42" s="61" customFormat="1" ht="12" x14ac:dyDescent="0.2"/>
    <row r="43" s="61" customFormat="1" ht="12" x14ac:dyDescent="0.2"/>
    <row r="44" s="61" customFormat="1" ht="12" x14ac:dyDescent="0.2"/>
    <row r="45" s="61" customFormat="1" ht="12" x14ac:dyDescent="0.2"/>
    <row r="46" s="61" customFormat="1" ht="12" x14ac:dyDescent="0.2"/>
    <row r="47" s="61" customFormat="1" ht="12" x14ac:dyDescent="0.2"/>
    <row r="48" s="61" customFormat="1" ht="12" x14ac:dyDescent="0.2"/>
    <row r="49" s="61" customFormat="1" ht="12" x14ac:dyDescent="0.2"/>
    <row r="50" s="61" customFormat="1" ht="12" x14ac:dyDescent="0.2"/>
    <row r="51" s="61" customFormat="1" ht="12" x14ac:dyDescent="0.2"/>
    <row r="52" s="61" customFormat="1" ht="12" x14ac:dyDescent="0.2"/>
    <row r="53" s="61" customFormat="1" ht="12" x14ac:dyDescent="0.2"/>
    <row r="54" s="61" customFormat="1" ht="12" x14ac:dyDescent="0.2"/>
    <row r="55" s="61" customFormat="1" ht="12" x14ac:dyDescent="0.2"/>
    <row r="56" s="61" customFormat="1" ht="12" x14ac:dyDescent="0.2"/>
    <row r="57" s="61" customFormat="1" ht="12" x14ac:dyDescent="0.2"/>
    <row r="58" s="61" customFormat="1" ht="12" x14ac:dyDescent="0.2"/>
    <row r="59" s="61" customFormat="1" ht="12" x14ac:dyDescent="0.2"/>
    <row r="60" s="61" customFormat="1" ht="12" x14ac:dyDescent="0.2"/>
    <row r="61" s="61" customFormat="1" ht="12" x14ac:dyDescent="0.2"/>
    <row r="62" s="61" customFormat="1" ht="12" x14ac:dyDescent="0.2"/>
    <row r="63" s="61" customFormat="1" ht="12" x14ac:dyDescent="0.2"/>
    <row r="64" s="61" customFormat="1" ht="12" x14ac:dyDescent="0.2"/>
    <row r="65" s="61" customFormat="1" ht="12" x14ac:dyDescent="0.2"/>
    <row r="66" s="61" customFormat="1" ht="12" x14ac:dyDescent="0.2"/>
    <row r="67" s="61" customFormat="1" ht="12" x14ac:dyDescent="0.2"/>
    <row r="68" s="61" customFormat="1" ht="12" x14ac:dyDescent="0.2"/>
    <row r="69" s="61" customFormat="1" ht="12" x14ac:dyDescent="0.2"/>
    <row r="70" s="61" customFormat="1" ht="12" x14ac:dyDescent="0.2"/>
    <row r="71" s="61" customFormat="1" ht="12" x14ac:dyDescent="0.2"/>
    <row r="72" s="61" customFormat="1" ht="12" x14ac:dyDescent="0.2"/>
    <row r="73" s="61" customFormat="1" ht="12" x14ac:dyDescent="0.2"/>
    <row r="74" s="61" customFormat="1" ht="12" x14ac:dyDescent="0.2"/>
    <row r="75" s="61" customFormat="1" ht="12" x14ac:dyDescent="0.2"/>
    <row r="76" s="61" customFormat="1" ht="12" x14ac:dyDescent="0.2"/>
    <row r="77" s="61" customFormat="1" ht="12" x14ac:dyDescent="0.2"/>
    <row r="78" s="61" customFormat="1" ht="12" x14ac:dyDescent="0.2"/>
    <row r="79" s="61" customFormat="1" ht="12" x14ac:dyDescent="0.2"/>
    <row r="80" s="61" customFormat="1" ht="12" x14ac:dyDescent="0.2"/>
    <row r="81" s="61" customFormat="1" ht="12" x14ac:dyDescent="0.2"/>
    <row r="82" s="61" customFormat="1" ht="12" x14ac:dyDescent="0.2"/>
    <row r="83" s="61" customFormat="1" ht="12" x14ac:dyDescent="0.2"/>
    <row r="84" s="61" customFormat="1" ht="12" x14ac:dyDescent="0.2"/>
    <row r="85" s="61" customFormat="1" ht="12" x14ac:dyDescent="0.2"/>
    <row r="86" s="61" customFormat="1" ht="12" x14ac:dyDescent="0.2"/>
    <row r="87" s="61" customFormat="1" ht="12" x14ac:dyDescent="0.2"/>
    <row r="88" s="61" customFormat="1" ht="12" x14ac:dyDescent="0.2"/>
    <row r="89" s="61" customFormat="1" ht="12" x14ac:dyDescent="0.2"/>
    <row r="90" s="61" customFormat="1" ht="12" x14ac:dyDescent="0.2"/>
    <row r="91" s="61" customFormat="1" ht="12" x14ac:dyDescent="0.2"/>
    <row r="92" s="61" customFormat="1" ht="12" x14ac:dyDescent="0.2"/>
    <row r="93" s="61" customFormat="1" ht="12" x14ac:dyDescent="0.2"/>
    <row r="94" s="61" customFormat="1" ht="12" x14ac:dyDescent="0.2"/>
    <row r="95" s="61" customFormat="1" ht="12" x14ac:dyDescent="0.2"/>
    <row r="96" s="61" customFormat="1" ht="12" x14ac:dyDescent="0.2"/>
    <row r="97" s="61" customFormat="1" ht="12" x14ac:dyDescent="0.2"/>
    <row r="98" s="61" customFormat="1" ht="12" x14ac:dyDescent="0.2"/>
    <row r="99" s="61" customFormat="1" ht="12" x14ac:dyDescent="0.2"/>
    <row r="100" s="61" customFormat="1" ht="12" x14ac:dyDescent="0.2"/>
    <row r="101" s="61" customFormat="1" ht="12" x14ac:dyDescent="0.2"/>
    <row r="102" s="61" customFormat="1" ht="12" x14ac:dyDescent="0.2"/>
    <row r="103" s="61" customFormat="1" ht="12" x14ac:dyDescent="0.2"/>
    <row r="104" s="61" customFormat="1" ht="12" x14ac:dyDescent="0.2"/>
    <row r="105" s="61" customFormat="1" ht="12" x14ac:dyDescent="0.2"/>
    <row r="106" s="61" customFormat="1" ht="12" x14ac:dyDescent="0.2"/>
    <row r="107" s="61" customFormat="1" ht="12" x14ac:dyDescent="0.2"/>
    <row r="108" s="61" customFormat="1" ht="12" x14ac:dyDescent="0.2"/>
    <row r="109" s="61" customFormat="1" ht="12" x14ac:dyDescent="0.2"/>
    <row r="110" s="61" customFormat="1" ht="12" x14ac:dyDescent="0.2"/>
    <row r="111" s="61" customFormat="1" ht="12" x14ac:dyDescent="0.2"/>
    <row r="112" s="61" customFormat="1" ht="12" x14ac:dyDescent="0.2"/>
    <row r="113" s="61" customFormat="1" ht="12" x14ac:dyDescent="0.2"/>
    <row r="114" s="61" customFormat="1" ht="12" x14ac:dyDescent="0.2"/>
    <row r="115" s="61" customFormat="1" ht="12" x14ac:dyDescent="0.2"/>
    <row r="116" s="61" customFormat="1" ht="12" x14ac:dyDescent="0.2"/>
    <row r="117" s="61" customFormat="1" ht="12" x14ac:dyDescent="0.2"/>
    <row r="118" s="61" customFormat="1" ht="12" x14ac:dyDescent="0.2"/>
    <row r="119" s="61" customFormat="1" ht="12" x14ac:dyDescent="0.2"/>
    <row r="120" s="61" customFormat="1" ht="12" x14ac:dyDescent="0.2"/>
    <row r="121" s="61" customFormat="1" ht="12" x14ac:dyDescent="0.2"/>
    <row r="122" s="61" customFormat="1" ht="12" x14ac:dyDescent="0.2"/>
    <row r="123" s="61" customFormat="1" ht="12" x14ac:dyDescent="0.2"/>
    <row r="124" s="61" customFormat="1" ht="12" x14ac:dyDescent="0.2"/>
    <row r="125" s="61" customFormat="1" ht="12" x14ac:dyDescent="0.2"/>
    <row r="126" s="61" customFormat="1" ht="12" x14ac:dyDescent="0.2"/>
    <row r="127" s="61" customFormat="1" ht="12" x14ac:dyDescent="0.2"/>
    <row r="128" s="61" customFormat="1" ht="12" x14ac:dyDescent="0.2"/>
    <row r="129" s="61" customFormat="1" ht="12" x14ac:dyDescent="0.2"/>
    <row r="130" s="61" customFormat="1" ht="12" x14ac:dyDescent="0.2"/>
    <row r="131" s="61" customFormat="1" ht="12" x14ac:dyDescent="0.2"/>
    <row r="132" s="61" customFormat="1" ht="12" x14ac:dyDescent="0.2"/>
    <row r="133" s="61" customFormat="1" ht="12" x14ac:dyDescent="0.2"/>
    <row r="134" s="61" customFormat="1" ht="12" x14ac:dyDescent="0.2"/>
    <row r="135" s="61" customFormat="1" ht="12" x14ac:dyDescent="0.2"/>
    <row r="136" s="61" customFormat="1" ht="12" x14ac:dyDescent="0.2"/>
    <row r="137" s="61" customFormat="1" ht="12" x14ac:dyDescent="0.2"/>
    <row r="138" s="61" customFormat="1" ht="12" x14ac:dyDescent="0.2"/>
    <row r="139" s="61" customFormat="1" ht="12" x14ac:dyDescent="0.2"/>
    <row r="140" s="61" customFormat="1" ht="12" x14ac:dyDescent="0.2"/>
    <row r="141" s="61" customFormat="1" ht="12" x14ac:dyDescent="0.2"/>
    <row r="142" s="61" customFormat="1" ht="12" x14ac:dyDescent="0.2"/>
    <row r="143" s="61" customFormat="1" ht="12" x14ac:dyDescent="0.2"/>
    <row r="144" s="61" customFormat="1" ht="12" x14ac:dyDescent="0.2"/>
    <row r="145" s="61" customFormat="1" ht="12" x14ac:dyDescent="0.2"/>
    <row r="146" s="61" customFormat="1" ht="12" x14ac:dyDescent="0.2"/>
    <row r="147" s="61" customFormat="1" ht="12" x14ac:dyDescent="0.2"/>
    <row r="148" s="61" customFormat="1" ht="12" x14ac:dyDescent="0.2"/>
    <row r="149" s="61" customFormat="1" ht="12" x14ac:dyDescent="0.2"/>
    <row r="150" s="61" customFormat="1" ht="12" x14ac:dyDescent="0.2"/>
    <row r="151" s="61" customFormat="1" ht="12" x14ac:dyDescent="0.2"/>
    <row r="152" s="61" customFormat="1" ht="12" x14ac:dyDescent="0.2"/>
    <row r="153" s="61" customFormat="1" ht="12" x14ac:dyDescent="0.2"/>
    <row r="154" s="61" customFormat="1" ht="12" x14ac:dyDescent="0.2"/>
    <row r="155" s="61" customFormat="1" ht="12" x14ac:dyDescent="0.2"/>
    <row r="156" s="61" customFormat="1" ht="12" x14ac:dyDescent="0.2"/>
    <row r="157" s="61" customFormat="1" ht="12" x14ac:dyDescent="0.2"/>
    <row r="158" s="61" customFormat="1" ht="12" x14ac:dyDescent="0.2"/>
    <row r="159" s="61" customFormat="1" ht="12" x14ac:dyDescent="0.2"/>
    <row r="160" s="61" customFormat="1" ht="12" x14ac:dyDescent="0.2"/>
    <row r="161" s="61" customFormat="1" ht="12" x14ac:dyDescent="0.2"/>
    <row r="162" s="61" customFormat="1" ht="12" x14ac:dyDescent="0.2"/>
    <row r="163" s="61" customFormat="1" ht="12" x14ac:dyDescent="0.2"/>
    <row r="164" s="61" customFormat="1" ht="12" x14ac:dyDescent="0.2"/>
    <row r="165" s="61" customFormat="1" ht="12" x14ac:dyDescent="0.2"/>
    <row r="166" s="61" customFormat="1" ht="12" x14ac:dyDescent="0.2"/>
    <row r="167" s="61" customFormat="1" ht="12" x14ac:dyDescent="0.2"/>
    <row r="168" s="61" customFormat="1" ht="12" x14ac:dyDescent="0.2"/>
    <row r="169" s="61" customFormat="1" ht="12" x14ac:dyDescent="0.2"/>
    <row r="170" s="61" customFormat="1" ht="12" x14ac:dyDescent="0.2"/>
    <row r="171" s="61" customFormat="1" ht="12" x14ac:dyDescent="0.2"/>
    <row r="172" s="61" customFormat="1" ht="12" x14ac:dyDescent="0.2"/>
    <row r="173" s="61" customFormat="1" ht="12" x14ac:dyDescent="0.2"/>
    <row r="174" s="61" customFormat="1" ht="12" x14ac:dyDescent="0.2"/>
    <row r="175" s="61" customFormat="1" ht="12" x14ac:dyDescent="0.2"/>
    <row r="176" s="61" customFormat="1" ht="12" x14ac:dyDescent="0.2"/>
    <row r="177" s="61" customFormat="1" ht="12" x14ac:dyDescent="0.2"/>
    <row r="178" s="61" customFormat="1" ht="12" x14ac:dyDescent="0.2"/>
    <row r="179" s="61" customFormat="1" ht="12" x14ac:dyDescent="0.2"/>
    <row r="180" s="61" customFormat="1" ht="12" x14ac:dyDescent="0.2"/>
    <row r="181" s="61" customFormat="1" ht="12" x14ac:dyDescent="0.2"/>
    <row r="182" s="61" customFormat="1" ht="12" x14ac:dyDescent="0.2"/>
    <row r="183" s="61" customFormat="1" ht="12" x14ac:dyDescent="0.2"/>
    <row r="184" s="61" customFormat="1" ht="12" x14ac:dyDescent="0.2"/>
    <row r="185" s="61" customFormat="1" ht="12" x14ac:dyDescent="0.2"/>
    <row r="186" s="61" customFormat="1" ht="12" x14ac:dyDescent="0.2"/>
    <row r="187" s="61" customFormat="1" ht="12" x14ac:dyDescent="0.2"/>
    <row r="188" s="61" customFormat="1" ht="12" x14ac:dyDescent="0.2"/>
    <row r="189" s="61" customFormat="1" ht="12" x14ac:dyDescent="0.2"/>
    <row r="190" s="61" customFormat="1" ht="12" x14ac:dyDescent="0.2"/>
    <row r="191" s="61" customFormat="1" ht="12" x14ac:dyDescent="0.2"/>
    <row r="192" s="61" customFormat="1" ht="12" x14ac:dyDescent="0.2"/>
    <row r="193" s="61" customFormat="1" ht="12" x14ac:dyDescent="0.2"/>
    <row r="194" s="61" customFormat="1" ht="12" x14ac:dyDescent="0.2"/>
    <row r="195" s="61" customFormat="1" ht="12" x14ac:dyDescent="0.2"/>
    <row r="196" s="61" customFormat="1" ht="12" x14ac:dyDescent="0.2"/>
    <row r="197" s="61" customFormat="1" ht="12" x14ac:dyDescent="0.2"/>
    <row r="198" s="61" customFormat="1" ht="12" x14ac:dyDescent="0.2"/>
    <row r="199" s="61" customFormat="1" ht="12" x14ac:dyDescent="0.2"/>
    <row r="200" s="61" customFormat="1" ht="12" x14ac:dyDescent="0.2"/>
    <row r="201" s="61" customFormat="1" ht="12" x14ac:dyDescent="0.2"/>
    <row r="202" s="61" customFormat="1" ht="12" x14ac:dyDescent="0.2"/>
    <row r="203" s="61" customFormat="1" ht="12" x14ac:dyDescent="0.2"/>
    <row r="204" s="61" customFormat="1" ht="12" x14ac:dyDescent="0.2"/>
    <row r="205" s="61" customFormat="1" ht="12" x14ac:dyDescent="0.2"/>
    <row r="206" s="61" customFormat="1" ht="12" x14ac:dyDescent="0.2"/>
    <row r="207" s="61" customFormat="1" ht="12" x14ac:dyDescent="0.2"/>
    <row r="208" s="61" customFormat="1" ht="12" x14ac:dyDescent="0.2"/>
    <row r="209" s="61" customFormat="1" ht="12" x14ac:dyDescent="0.2"/>
    <row r="210" s="61" customFormat="1" ht="12" x14ac:dyDescent="0.2"/>
    <row r="211" s="61" customFormat="1" ht="12" x14ac:dyDescent="0.2"/>
    <row r="212" s="61" customFormat="1" ht="12" x14ac:dyDescent="0.2"/>
    <row r="213" s="61" customFormat="1" ht="12" x14ac:dyDescent="0.2"/>
    <row r="214" s="61" customFormat="1" ht="12" x14ac:dyDescent="0.2"/>
    <row r="215" s="61" customFormat="1" ht="12" x14ac:dyDescent="0.2"/>
    <row r="216" s="61" customFormat="1" ht="12" x14ac:dyDescent="0.2"/>
    <row r="217" s="61" customFormat="1" ht="12" x14ac:dyDescent="0.2"/>
    <row r="218" s="61" customFormat="1" ht="12" x14ac:dyDescent="0.2"/>
    <row r="219" s="61" customFormat="1" ht="12" x14ac:dyDescent="0.2"/>
    <row r="220" s="61" customFormat="1" ht="12" x14ac:dyDescent="0.2"/>
    <row r="221" s="61" customFormat="1" ht="12" x14ac:dyDescent="0.2"/>
    <row r="222" s="61" customFormat="1" ht="12" x14ac:dyDescent="0.2"/>
    <row r="223" s="61" customFormat="1" ht="12" x14ac:dyDescent="0.2"/>
    <row r="224" s="61" customFormat="1" ht="12" x14ac:dyDescent="0.2"/>
    <row r="225" s="61" customFormat="1" ht="12" x14ac:dyDescent="0.2"/>
    <row r="226" s="61" customFormat="1" ht="12" x14ac:dyDescent="0.2"/>
    <row r="227" s="61" customFormat="1" ht="12" x14ac:dyDescent="0.2"/>
    <row r="228" s="61" customFormat="1" ht="12" x14ac:dyDescent="0.2"/>
    <row r="229" s="61" customFormat="1" ht="12" x14ac:dyDescent="0.2"/>
    <row r="230" s="61" customFormat="1" ht="12" x14ac:dyDescent="0.2"/>
    <row r="231" s="61" customFormat="1" ht="12" x14ac:dyDescent="0.2"/>
    <row r="232" s="61" customFormat="1" ht="12" x14ac:dyDescent="0.2"/>
    <row r="233" s="61" customFormat="1" ht="12" x14ac:dyDescent="0.2"/>
    <row r="234" s="61" customFormat="1" ht="12" x14ac:dyDescent="0.2"/>
    <row r="235" s="61" customFormat="1" ht="12" x14ac:dyDescent="0.2"/>
    <row r="236" s="61" customFormat="1" ht="12" x14ac:dyDescent="0.2"/>
    <row r="237" s="61" customFormat="1" ht="12" x14ac:dyDescent="0.2"/>
    <row r="238" s="61" customFormat="1" ht="12" x14ac:dyDescent="0.2"/>
    <row r="239" s="61" customFormat="1" ht="12" x14ac:dyDescent="0.2"/>
    <row r="240" s="61" customFormat="1" ht="12" x14ac:dyDescent="0.2"/>
    <row r="241" s="61" customFormat="1" ht="12" x14ac:dyDescent="0.2"/>
    <row r="242" s="61" customFormat="1" ht="12" x14ac:dyDescent="0.2"/>
    <row r="243" s="61" customFormat="1" ht="12" x14ac:dyDescent="0.2"/>
    <row r="244" s="61" customFormat="1" ht="12" x14ac:dyDescent="0.2"/>
    <row r="245" s="61" customFormat="1" ht="12" x14ac:dyDescent="0.2"/>
    <row r="246" s="61" customFormat="1" ht="12" x14ac:dyDescent="0.2"/>
    <row r="247" s="61" customFormat="1" ht="12" x14ac:dyDescent="0.2"/>
    <row r="248" s="61" customFormat="1" ht="12" x14ac:dyDescent="0.2"/>
    <row r="249" s="61" customFormat="1" ht="12" x14ac:dyDescent="0.2"/>
    <row r="250" s="61" customFormat="1" ht="12" x14ac:dyDescent="0.2"/>
    <row r="251" s="61" customFormat="1" ht="12" x14ac:dyDescent="0.2"/>
    <row r="252" s="61" customFormat="1" ht="12" x14ac:dyDescent="0.2"/>
    <row r="253" s="61" customFormat="1" ht="12" x14ac:dyDescent="0.2"/>
    <row r="254" s="61" customFormat="1" ht="12" x14ac:dyDescent="0.2"/>
    <row r="255" s="61" customFormat="1" ht="12" x14ac:dyDescent="0.2"/>
    <row r="256" s="61" customFormat="1" ht="12" x14ac:dyDescent="0.2"/>
    <row r="257" s="61" customFormat="1" ht="12" x14ac:dyDescent="0.2"/>
    <row r="258" s="61" customFormat="1" ht="12" x14ac:dyDescent="0.2"/>
    <row r="259" s="61" customFormat="1" ht="12" x14ac:dyDescent="0.2"/>
    <row r="260" s="61" customFormat="1" ht="12" x14ac:dyDescent="0.2"/>
    <row r="261" s="61" customFormat="1" ht="12" x14ac:dyDescent="0.2"/>
    <row r="262" s="61" customFormat="1" ht="12" x14ac:dyDescent="0.2"/>
    <row r="263" s="61" customFormat="1" ht="12" x14ac:dyDescent="0.2"/>
    <row r="264" s="61" customFormat="1" ht="12" x14ac:dyDescent="0.2"/>
    <row r="265" s="61" customFormat="1" ht="12" x14ac:dyDescent="0.2"/>
    <row r="266" s="61" customFormat="1" ht="12" x14ac:dyDescent="0.2"/>
    <row r="267" s="61" customFormat="1" ht="12" x14ac:dyDescent="0.2"/>
    <row r="268" s="61" customFormat="1" ht="12" x14ac:dyDescent="0.2"/>
    <row r="269" s="61" customFormat="1" ht="12" x14ac:dyDescent="0.2"/>
    <row r="270" s="61" customFormat="1" ht="12" x14ac:dyDescent="0.2"/>
    <row r="271" s="61" customFormat="1" ht="12" x14ac:dyDescent="0.2"/>
    <row r="272" s="61" customFormat="1" ht="12" x14ac:dyDescent="0.2"/>
    <row r="273" s="61" customFormat="1" ht="12" x14ac:dyDescent="0.2"/>
    <row r="274" s="61" customFormat="1" ht="12" x14ac:dyDescent="0.2"/>
    <row r="275" s="61" customFormat="1" ht="12" x14ac:dyDescent="0.2"/>
    <row r="276" s="61" customFormat="1" ht="12" x14ac:dyDescent="0.2"/>
    <row r="277" s="61" customFormat="1" ht="12" x14ac:dyDescent="0.2"/>
    <row r="278" s="61" customFormat="1" ht="12" x14ac:dyDescent="0.2"/>
    <row r="279" s="61" customFormat="1" ht="12" x14ac:dyDescent="0.2"/>
    <row r="280" s="61" customFormat="1" ht="12" x14ac:dyDescent="0.2"/>
    <row r="281" s="61" customFormat="1" ht="12" x14ac:dyDescent="0.2"/>
    <row r="282" s="61" customFormat="1" ht="12" x14ac:dyDescent="0.2"/>
    <row r="283" s="61" customFormat="1" ht="12" x14ac:dyDescent="0.2"/>
    <row r="284" s="61" customFormat="1" ht="12" x14ac:dyDescent="0.2"/>
    <row r="285" s="61" customFormat="1" ht="12" x14ac:dyDescent="0.2"/>
    <row r="286" s="61" customFormat="1" ht="12" x14ac:dyDescent="0.2"/>
    <row r="287" s="61" customFormat="1" ht="12" x14ac:dyDescent="0.2"/>
    <row r="288" s="61" customFormat="1" ht="12" x14ac:dyDescent="0.2"/>
    <row r="289" s="61" customFormat="1" ht="12" x14ac:dyDescent="0.2"/>
    <row r="290" s="61" customFormat="1" ht="12" x14ac:dyDescent="0.2"/>
    <row r="291" s="61" customFormat="1" ht="12" x14ac:dyDescent="0.2"/>
    <row r="292" s="61" customFormat="1" ht="12" x14ac:dyDescent="0.2"/>
    <row r="293" s="61" customFormat="1" ht="12" x14ac:dyDescent="0.2"/>
    <row r="294" s="61" customFormat="1" ht="12" x14ac:dyDescent="0.2"/>
    <row r="295" s="61" customFormat="1" ht="12" x14ac:dyDescent="0.2"/>
    <row r="296" s="61" customFormat="1" ht="12" x14ac:dyDescent="0.2"/>
    <row r="297" s="61" customFormat="1" ht="12" x14ac:dyDescent="0.2"/>
    <row r="298" s="61" customFormat="1" ht="12" x14ac:dyDescent="0.2"/>
    <row r="299" s="61" customFormat="1" ht="12" x14ac:dyDescent="0.2"/>
    <row r="300" s="61" customFormat="1" ht="12" x14ac:dyDescent="0.2"/>
    <row r="301" s="61" customFormat="1" ht="12" x14ac:dyDescent="0.2"/>
    <row r="302" s="61" customFormat="1" ht="12" x14ac:dyDescent="0.2"/>
    <row r="303" s="61" customFormat="1" ht="12" x14ac:dyDescent="0.2"/>
    <row r="304" s="61" customFormat="1" ht="12" x14ac:dyDescent="0.2"/>
    <row r="305" s="61" customFormat="1" ht="12" x14ac:dyDescent="0.2"/>
    <row r="306" s="61" customFormat="1" ht="12" x14ac:dyDescent="0.2"/>
    <row r="307" s="61" customFormat="1" ht="12" x14ac:dyDescent="0.2"/>
    <row r="308" s="61" customFormat="1" ht="12" x14ac:dyDescent="0.2"/>
    <row r="309" s="61" customFormat="1" ht="12" x14ac:dyDescent="0.2"/>
    <row r="310" s="61" customFormat="1" ht="12" x14ac:dyDescent="0.2"/>
    <row r="311" s="61" customFormat="1" ht="12" x14ac:dyDescent="0.2"/>
    <row r="312" s="61" customFormat="1" ht="12" x14ac:dyDescent="0.2"/>
    <row r="313" s="61" customFormat="1" ht="12" x14ac:dyDescent="0.2"/>
    <row r="314" s="61" customFormat="1" ht="12" x14ac:dyDescent="0.2"/>
    <row r="315" s="61" customFormat="1" ht="12" x14ac:dyDescent="0.2"/>
    <row r="316" s="61" customFormat="1" ht="12" x14ac:dyDescent="0.2"/>
    <row r="317" s="61" customFormat="1" ht="12" x14ac:dyDescent="0.2"/>
    <row r="318" s="61" customFormat="1" ht="12" x14ac:dyDescent="0.2"/>
    <row r="319" s="61" customFormat="1" ht="12" x14ac:dyDescent="0.2"/>
    <row r="320" s="61" customFormat="1" ht="12" x14ac:dyDescent="0.2"/>
    <row r="321" s="61" customFormat="1" ht="12" x14ac:dyDescent="0.2"/>
    <row r="322" s="61" customFormat="1" ht="12" x14ac:dyDescent="0.2"/>
    <row r="323" s="61" customFormat="1" ht="12" x14ac:dyDescent="0.2"/>
    <row r="324" s="61" customFormat="1" ht="12" x14ac:dyDescent="0.2"/>
    <row r="325" s="61" customFormat="1" ht="12" x14ac:dyDescent="0.2"/>
    <row r="326" s="61" customFormat="1" ht="12" x14ac:dyDescent="0.2"/>
    <row r="327" s="61" customFormat="1" ht="12" x14ac:dyDescent="0.2"/>
    <row r="328" s="61" customFormat="1" ht="12" x14ac:dyDescent="0.2"/>
    <row r="329" s="61" customFormat="1" ht="12" x14ac:dyDescent="0.2"/>
    <row r="330" s="61" customFormat="1" ht="12" x14ac:dyDescent="0.2"/>
    <row r="331" s="61" customFormat="1" ht="12" x14ac:dyDescent="0.2"/>
    <row r="332" s="61" customFormat="1" ht="12" x14ac:dyDescent="0.2"/>
    <row r="333" s="61" customFormat="1" ht="12" x14ac:dyDescent="0.2"/>
    <row r="334" s="61" customFormat="1" ht="12" x14ac:dyDescent="0.2"/>
    <row r="335" s="61" customFormat="1" ht="12" x14ac:dyDescent="0.2"/>
    <row r="336" s="61" customFormat="1" ht="12" x14ac:dyDescent="0.2"/>
    <row r="337" s="61" customFormat="1" ht="12" x14ac:dyDescent="0.2"/>
    <row r="338" s="61" customFormat="1" ht="12" x14ac:dyDescent="0.2"/>
    <row r="339" s="61" customFormat="1" ht="12" x14ac:dyDescent="0.2"/>
    <row r="340" s="61" customFormat="1" ht="12" x14ac:dyDescent="0.2"/>
    <row r="341" s="61" customFormat="1" ht="12" x14ac:dyDescent="0.2"/>
    <row r="342" s="61" customFormat="1" ht="12" x14ac:dyDescent="0.2"/>
    <row r="343" s="61" customFormat="1" ht="12" x14ac:dyDescent="0.2"/>
    <row r="344" s="61" customFormat="1" ht="12" x14ac:dyDescent="0.2"/>
    <row r="345" s="61" customFormat="1" ht="12" x14ac:dyDescent="0.2"/>
    <row r="346" s="61" customFormat="1" ht="12" x14ac:dyDescent="0.2"/>
    <row r="347" s="61" customFormat="1" ht="12" x14ac:dyDescent="0.2"/>
    <row r="348" s="61" customFormat="1" ht="12" x14ac:dyDescent="0.2"/>
    <row r="349" s="61" customFormat="1" ht="12" x14ac:dyDescent="0.2"/>
    <row r="350" s="61" customFormat="1" ht="12" x14ac:dyDescent="0.2"/>
    <row r="351" s="61" customFormat="1" ht="12" x14ac:dyDescent="0.2"/>
    <row r="352" s="61" customFormat="1" ht="12" x14ac:dyDescent="0.2"/>
    <row r="353" s="61" customFormat="1" ht="12" x14ac:dyDescent="0.2"/>
    <row r="354" s="61" customFormat="1" ht="12" x14ac:dyDescent="0.2"/>
    <row r="355" s="61" customFormat="1" ht="12" x14ac:dyDescent="0.2"/>
    <row r="356" s="61" customFormat="1" ht="12" x14ac:dyDescent="0.2"/>
    <row r="357" s="61" customFormat="1" ht="12" x14ac:dyDescent="0.2"/>
    <row r="358" s="61" customFormat="1" ht="12" x14ac:dyDescent="0.2"/>
    <row r="359" s="61" customFormat="1" ht="12" x14ac:dyDescent="0.2"/>
    <row r="360" s="61" customFormat="1" ht="12" x14ac:dyDescent="0.2"/>
    <row r="361" s="61" customFormat="1" ht="12" x14ac:dyDescent="0.2"/>
    <row r="362" s="61" customFormat="1" ht="12" x14ac:dyDescent="0.2"/>
    <row r="363" s="61" customFormat="1" ht="12" x14ac:dyDescent="0.2"/>
    <row r="364" s="61" customFormat="1" ht="12" x14ac:dyDescent="0.2"/>
    <row r="365" s="61" customFormat="1" ht="12" x14ac:dyDescent="0.2"/>
    <row r="366" s="61" customFormat="1" ht="12" x14ac:dyDescent="0.2"/>
    <row r="367" s="61" customFormat="1" ht="12" x14ac:dyDescent="0.2"/>
    <row r="368" s="61" customFormat="1" ht="12" x14ac:dyDescent="0.2"/>
    <row r="369" s="61" customFormat="1" ht="12" x14ac:dyDescent="0.2"/>
    <row r="370" s="61" customFormat="1" ht="12" x14ac:dyDescent="0.2"/>
    <row r="371" s="61" customFormat="1" ht="12" x14ac:dyDescent="0.2"/>
    <row r="372" s="61" customFormat="1" ht="12" x14ac:dyDescent="0.2"/>
    <row r="373" s="61" customFormat="1" ht="12" x14ac:dyDescent="0.2"/>
    <row r="374" s="61" customFormat="1" ht="12" x14ac:dyDescent="0.2"/>
    <row r="375" s="61" customFormat="1" ht="12" x14ac:dyDescent="0.2"/>
    <row r="376" s="61" customFormat="1" ht="12" x14ac:dyDescent="0.2"/>
    <row r="377" s="61" customFormat="1" ht="12" x14ac:dyDescent="0.2"/>
    <row r="378" s="61" customFormat="1" ht="12" x14ac:dyDescent="0.2"/>
    <row r="379" s="61" customFormat="1" ht="12" x14ac:dyDescent="0.2"/>
    <row r="380" s="61" customFormat="1" ht="12" x14ac:dyDescent="0.2"/>
    <row r="381" s="61" customFormat="1" ht="12" x14ac:dyDescent="0.2"/>
    <row r="382" s="61" customFormat="1" ht="12" x14ac:dyDescent="0.2"/>
    <row r="383" s="61" customFormat="1" ht="12" x14ac:dyDescent="0.2"/>
    <row r="384" s="61" customFormat="1" ht="12" x14ac:dyDescent="0.2"/>
    <row r="385" s="61" customFormat="1" ht="12" x14ac:dyDescent="0.2"/>
    <row r="386" s="61" customFormat="1" ht="12" x14ac:dyDescent="0.2"/>
    <row r="387" s="61" customFormat="1" ht="12" x14ac:dyDescent="0.2"/>
    <row r="388" s="61" customFormat="1" ht="12" x14ac:dyDescent="0.2"/>
    <row r="389" s="61" customFormat="1" ht="12" x14ac:dyDescent="0.2"/>
    <row r="390" s="61" customFormat="1" ht="12" x14ac:dyDescent="0.2"/>
    <row r="391" s="61" customFormat="1" ht="12" x14ac:dyDescent="0.2"/>
    <row r="392" s="61" customFormat="1" ht="12" x14ac:dyDescent="0.2"/>
    <row r="393" s="61" customFormat="1" ht="12" x14ac:dyDescent="0.2"/>
    <row r="394" s="61" customFormat="1" ht="12" x14ac:dyDescent="0.2"/>
    <row r="395" s="61" customFormat="1" ht="12" x14ac:dyDescent="0.2"/>
    <row r="396" s="61" customFormat="1" ht="12" x14ac:dyDescent="0.2"/>
    <row r="397" s="61" customFormat="1" ht="12" x14ac:dyDescent="0.2"/>
    <row r="398" s="61" customFormat="1" ht="12" x14ac:dyDescent="0.2"/>
    <row r="399" s="61" customFormat="1" ht="12" x14ac:dyDescent="0.2"/>
    <row r="400" s="61" customFormat="1" ht="12" x14ac:dyDescent="0.2"/>
    <row r="401" s="61" customFormat="1" ht="12" x14ac:dyDescent="0.2"/>
    <row r="402" s="61" customFormat="1" ht="12" x14ac:dyDescent="0.2"/>
    <row r="403" s="61" customFormat="1" ht="12" x14ac:dyDescent="0.2"/>
    <row r="404" s="61" customFormat="1" ht="12" x14ac:dyDescent="0.2"/>
    <row r="405" s="61" customFormat="1" ht="12" x14ac:dyDescent="0.2"/>
    <row r="406" s="61" customFormat="1" ht="12" x14ac:dyDescent="0.2"/>
    <row r="407" s="61" customFormat="1" ht="12" x14ac:dyDescent="0.2"/>
    <row r="408" s="61" customFormat="1" ht="12" x14ac:dyDescent="0.2"/>
    <row r="409" s="61" customFormat="1" ht="12" x14ac:dyDescent="0.2"/>
    <row r="410" s="61" customFormat="1" ht="12" x14ac:dyDescent="0.2"/>
    <row r="411" s="61" customFormat="1" ht="12" x14ac:dyDescent="0.2"/>
    <row r="412" s="61" customFormat="1" ht="12" x14ac:dyDescent="0.2"/>
    <row r="413" s="61" customFormat="1" ht="12" x14ac:dyDescent="0.2"/>
    <row r="414" s="61" customFormat="1" ht="12" x14ac:dyDescent="0.2"/>
    <row r="415" s="61" customFormat="1" ht="12" x14ac:dyDescent="0.2"/>
    <row r="416" s="61" customFormat="1" ht="12" x14ac:dyDescent="0.2"/>
    <row r="417" s="61" customFormat="1" ht="12" x14ac:dyDescent="0.2"/>
    <row r="418" s="61" customFormat="1" ht="12" x14ac:dyDescent="0.2"/>
    <row r="419" s="61" customFormat="1" ht="12" x14ac:dyDescent="0.2"/>
    <row r="420" s="61" customFormat="1" ht="12" x14ac:dyDescent="0.2"/>
    <row r="421" s="61" customFormat="1" ht="12" x14ac:dyDescent="0.2"/>
    <row r="422" s="61" customFormat="1" ht="12" x14ac:dyDescent="0.2"/>
    <row r="423" s="61" customFormat="1" ht="12" x14ac:dyDescent="0.2"/>
    <row r="424" s="61" customFormat="1" ht="12" x14ac:dyDescent="0.2"/>
    <row r="425" s="61" customFormat="1" ht="12" x14ac:dyDescent="0.2"/>
    <row r="426" s="61" customFormat="1" ht="12" x14ac:dyDescent="0.2"/>
    <row r="427" s="61" customFormat="1" ht="12" x14ac:dyDescent="0.2"/>
    <row r="428" s="61" customFormat="1" ht="12" x14ac:dyDescent="0.2"/>
    <row r="429" s="61" customFormat="1" ht="12" x14ac:dyDescent="0.2"/>
    <row r="430" s="61" customFormat="1" ht="12" x14ac:dyDescent="0.2"/>
    <row r="431" s="61" customFormat="1" ht="12" x14ac:dyDescent="0.2"/>
    <row r="432" s="61" customFormat="1" ht="12" x14ac:dyDescent="0.2"/>
    <row r="433" s="61" customFormat="1" ht="12" x14ac:dyDescent="0.2"/>
    <row r="434" s="61" customFormat="1" ht="12" x14ac:dyDescent="0.2"/>
    <row r="435" s="61" customFormat="1" ht="12" x14ac:dyDescent="0.2"/>
    <row r="436" s="61" customFormat="1" ht="12" x14ac:dyDescent="0.2"/>
    <row r="437" s="61" customFormat="1" ht="12" x14ac:dyDescent="0.2"/>
    <row r="438" s="61" customFormat="1" ht="12" x14ac:dyDescent="0.2"/>
    <row r="439" s="61" customFormat="1" ht="12" x14ac:dyDescent="0.2"/>
    <row r="440" s="61" customFormat="1" ht="12" x14ac:dyDescent="0.2"/>
    <row r="441" s="61" customFormat="1" ht="12" x14ac:dyDescent="0.2"/>
    <row r="442" s="61" customFormat="1" ht="12" x14ac:dyDescent="0.2"/>
    <row r="443" s="61" customFormat="1" ht="12" x14ac:dyDescent="0.2"/>
    <row r="444" s="61" customFormat="1" ht="12" x14ac:dyDescent="0.2"/>
    <row r="445" s="61" customFormat="1" ht="12" x14ac:dyDescent="0.2"/>
    <row r="446" s="61" customFormat="1" ht="12" x14ac:dyDescent="0.2"/>
    <row r="447" s="61" customFormat="1" ht="12" x14ac:dyDescent="0.2"/>
    <row r="448" s="61" customFormat="1" ht="12" x14ac:dyDescent="0.2"/>
    <row r="449" s="61" customFormat="1" ht="12" x14ac:dyDescent="0.2"/>
    <row r="450" s="61" customFormat="1" ht="12" x14ac:dyDescent="0.2"/>
    <row r="451" s="61" customFormat="1" ht="12" x14ac:dyDescent="0.2"/>
    <row r="452" s="61" customFormat="1" ht="12" x14ac:dyDescent="0.2"/>
    <row r="453" s="61" customFormat="1" ht="12" x14ac:dyDescent="0.2"/>
    <row r="454" s="61" customFormat="1" ht="12" x14ac:dyDescent="0.2"/>
    <row r="455" s="61" customFormat="1" ht="12" x14ac:dyDescent="0.2"/>
    <row r="456" s="61" customFormat="1" ht="12" x14ac:dyDescent="0.2"/>
    <row r="457" s="61" customFormat="1" ht="12" x14ac:dyDescent="0.2"/>
    <row r="458" s="61" customFormat="1" ht="12" x14ac:dyDescent="0.2"/>
    <row r="459" s="61" customFormat="1" ht="12" x14ac:dyDescent="0.2"/>
    <row r="460" s="61" customFormat="1" ht="12" x14ac:dyDescent="0.2"/>
    <row r="461" s="61" customFormat="1" ht="12" x14ac:dyDescent="0.2"/>
    <row r="462" s="61" customFormat="1" ht="12" x14ac:dyDescent="0.2"/>
    <row r="463" s="61" customFormat="1" ht="12" x14ac:dyDescent="0.2"/>
    <row r="464" s="61" customFormat="1" ht="12" x14ac:dyDescent="0.2"/>
    <row r="465" s="61" customFormat="1" ht="12" x14ac:dyDescent="0.2"/>
    <row r="466" s="61" customFormat="1" ht="12" x14ac:dyDescent="0.2"/>
    <row r="467" s="61" customFormat="1" ht="12" x14ac:dyDescent="0.2"/>
    <row r="468" s="61" customFormat="1" ht="12" x14ac:dyDescent="0.2"/>
    <row r="469" s="61" customFormat="1" ht="12" x14ac:dyDescent="0.2"/>
    <row r="470" s="61" customFormat="1" ht="12" x14ac:dyDescent="0.2"/>
    <row r="471" s="61" customFormat="1" ht="12" x14ac:dyDescent="0.2"/>
    <row r="472" s="61" customFormat="1" ht="12" x14ac:dyDescent="0.2"/>
    <row r="473" s="61" customFormat="1" ht="12" x14ac:dyDescent="0.2"/>
    <row r="474" s="61" customFormat="1" ht="12" x14ac:dyDescent="0.2"/>
    <row r="475" s="61" customFormat="1" ht="12" x14ac:dyDescent="0.2"/>
    <row r="476" s="61" customFormat="1" ht="12" x14ac:dyDescent="0.2"/>
    <row r="477" s="61" customFormat="1" ht="12" x14ac:dyDescent="0.2"/>
    <row r="478" s="61" customFormat="1" ht="12" x14ac:dyDescent="0.2"/>
    <row r="479" s="61" customFormat="1" ht="12" x14ac:dyDescent="0.2"/>
    <row r="480" s="61" customFormat="1" ht="12" x14ac:dyDescent="0.2"/>
    <row r="481" s="61" customFormat="1" ht="12" x14ac:dyDescent="0.2"/>
    <row r="482" s="61" customFormat="1" ht="12" x14ac:dyDescent="0.2"/>
    <row r="483" s="61" customFormat="1" ht="12" x14ac:dyDescent="0.2"/>
    <row r="484" s="61" customFormat="1" ht="12" x14ac:dyDescent="0.2"/>
    <row r="485" s="61" customFormat="1" ht="12" x14ac:dyDescent="0.2"/>
    <row r="486" s="61" customFormat="1" ht="12" x14ac:dyDescent="0.2"/>
    <row r="487" s="61" customFormat="1" ht="12" x14ac:dyDescent="0.2"/>
    <row r="488" s="61" customFormat="1" ht="12" x14ac:dyDescent="0.2"/>
    <row r="489" s="61" customFormat="1" ht="12" x14ac:dyDescent="0.2"/>
    <row r="490" s="61" customFormat="1" ht="12" x14ac:dyDescent="0.2"/>
    <row r="491" s="61" customFormat="1" ht="12" x14ac:dyDescent="0.2"/>
    <row r="492" s="61" customFormat="1" ht="12" x14ac:dyDescent="0.2"/>
    <row r="493" s="61" customFormat="1" ht="12" x14ac:dyDescent="0.2"/>
    <row r="494" s="61" customFormat="1" ht="12" x14ac:dyDescent="0.2"/>
    <row r="495" s="61" customFormat="1" ht="12" x14ac:dyDescent="0.2"/>
    <row r="496" s="61" customFormat="1" ht="12" x14ac:dyDescent="0.2"/>
    <row r="497" s="61" customFormat="1" ht="12" x14ac:dyDescent="0.2"/>
    <row r="498" s="61" customFormat="1" ht="12" x14ac:dyDescent="0.2"/>
    <row r="499" s="61" customFormat="1" ht="12" x14ac:dyDescent="0.2"/>
    <row r="500" s="61" customFormat="1" ht="12" x14ac:dyDescent="0.2"/>
    <row r="501" s="61" customFormat="1" ht="12" x14ac:dyDescent="0.2"/>
    <row r="502" s="61" customFormat="1" ht="12" x14ac:dyDescent="0.2"/>
    <row r="503" s="61" customFormat="1" ht="12" x14ac:dyDescent="0.2"/>
    <row r="504" s="61" customFormat="1" ht="12" x14ac:dyDescent="0.2"/>
    <row r="505" s="61" customFormat="1" ht="12" x14ac:dyDescent="0.2"/>
    <row r="506" s="61" customFormat="1" ht="12" x14ac:dyDescent="0.2"/>
    <row r="507" s="61" customFormat="1" ht="12" x14ac:dyDescent="0.2"/>
    <row r="508" s="61" customFormat="1" ht="12" x14ac:dyDescent="0.2"/>
    <row r="509" s="61" customFormat="1" ht="12" x14ac:dyDescent="0.2"/>
    <row r="510" s="61" customFormat="1" ht="12" x14ac:dyDescent="0.2"/>
    <row r="511" s="61" customFormat="1" ht="12" x14ac:dyDescent="0.2"/>
    <row r="512" s="61" customFormat="1" ht="12" x14ac:dyDescent="0.2"/>
    <row r="513" s="61" customFormat="1" ht="12" x14ac:dyDescent="0.2"/>
    <row r="514" s="61" customFormat="1" ht="12" x14ac:dyDescent="0.2"/>
    <row r="515" s="61" customFormat="1" ht="12" x14ac:dyDescent="0.2"/>
    <row r="516" s="61" customFormat="1" ht="12" x14ac:dyDescent="0.2"/>
    <row r="517" s="61" customFormat="1" ht="12" x14ac:dyDescent="0.2"/>
    <row r="518" s="61" customFormat="1" ht="12" x14ac:dyDescent="0.2"/>
    <row r="519" s="61" customFormat="1" ht="12" x14ac:dyDescent="0.2"/>
    <row r="520" s="61" customFormat="1" ht="12" x14ac:dyDescent="0.2"/>
    <row r="521" s="61" customFormat="1" ht="12" x14ac:dyDescent="0.2"/>
    <row r="522" s="61" customFormat="1" ht="12" x14ac:dyDescent="0.2"/>
    <row r="523" s="61" customFormat="1" ht="12" x14ac:dyDescent="0.2"/>
    <row r="524" s="61" customFormat="1" ht="12" x14ac:dyDescent="0.2"/>
    <row r="525" s="61" customFormat="1" ht="12" x14ac:dyDescent="0.2"/>
    <row r="526" s="61" customFormat="1" ht="12" x14ac:dyDescent="0.2"/>
    <row r="527" s="61" customFormat="1" ht="12" x14ac:dyDescent="0.2"/>
    <row r="528" s="61" customFormat="1" ht="12" x14ac:dyDescent="0.2"/>
    <row r="529" s="61" customFormat="1" ht="12" x14ac:dyDescent="0.2"/>
    <row r="530" s="61" customFormat="1" ht="12" x14ac:dyDescent="0.2"/>
    <row r="531" s="61" customFormat="1" ht="12" x14ac:dyDescent="0.2"/>
    <row r="532" s="61" customFormat="1" ht="12" x14ac:dyDescent="0.2"/>
    <row r="533" s="61" customFormat="1" ht="12" x14ac:dyDescent="0.2"/>
    <row r="534" s="61" customFormat="1" ht="12" x14ac:dyDescent="0.2"/>
    <row r="535" s="61" customFormat="1" ht="12" x14ac:dyDescent="0.2"/>
    <row r="536" s="61" customFormat="1" ht="12" x14ac:dyDescent="0.2"/>
    <row r="537" s="61" customFormat="1" ht="12" x14ac:dyDescent="0.2"/>
    <row r="538" s="61" customFormat="1" ht="12" x14ac:dyDescent="0.2"/>
    <row r="539" s="61" customFormat="1" ht="12" x14ac:dyDescent="0.2"/>
    <row r="540" s="61" customFormat="1" ht="12" x14ac:dyDescent="0.2"/>
    <row r="541" s="61" customFormat="1" ht="12" x14ac:dyDescent="0.2"/>
    <row r="542" s="61" customFormat="1" ht="12" x14ac:dyDescent="0.2"/>
    <row r="543" s="61" customFormat="1" ht="12" x14ac:dyDescent="0.2"/>
    <row r="544" s="61" customFormat="1" ht="12" x14ac:dyDescent="0.2"/>
    <row r="545" s="61" customFormat="1" ht="12" x14ac:dyDescent="0.2"/>
    <row r="546" s="61" customFormat="1" ht="12" x14ac:dyDescent="0.2"/>
    <row r="547" s="61" customFormat="1" ht="12" x14ac:dyDescent="0.2"/>
    <row r="548" s="61" customFormat="1" ht="12" x14ac:dyDescent="0.2"/>
    <row r="549" s="61" customFormat="1" ht="12" x14ac:dyDescent="0.2"/>
    <row r="550" s="61" customFormat="1" ht="12" x14ac:dyDescent="0.2"/>
    <row r="551" s="61" customFormat="1" ht="12" x14ac:dyDescent="0.2"/>
    <row r="552" s="61" customFormat="1" ht="12" x14ac:dyDescent="0.2"/>
    <row r="553" s="61" customFormat="1" ht="12" x14ac:dyDescent="0.2"/>
    <row r="554" s="61" customFormat="1" ht="12" x14ac:dyDescent="0.2"/>
    <row r="555" s="61" customFormat="1" ht="12" x14ac:dyDescent="0.2"/>
    <row r="556" s="61" customFormat="1" ht="12" x14ac:dyDescent="0.2"/>
    <row r="557" s="61" customFormat="1" ht="12" x14ac:dyDescent="0.2"/>
    <row r="558" s="61" customFormat="1" ht="12" x14ac:dyDescent="0.2"/>
    <row r="559" s="61" customFormat="1" ht="12" x14ac:dyDescent="0.2"/>
    <row r="560" s="61" customFormat="1" ht="12" x14ac:dyDescent="0.2"/>
    <row r="561" s="61" customFormat="1" ht="12" x14ac:dyDescent="0.2"/>
    <row r="562" s="61" customFormat="1" ht="12" x14ac:dyDescent="0.2"/>
    <row r="563" s="61" customFormat="1" ht="12" x14ac:dyDescent="0.2"/>
    <row r="564" s="61" customFormat="1" ht="12" x14ac:dyDescent="0.2"/>
    <row r="565" s="61" customFormat="1" ht="12" x14ac:dyDescent="0.2"/>
    <row r="566" s="61" customFormat="1" ht="12" x14ac:dyDescent="0.2"/>
    <row r="567" s="61" customFormat="1" ht="12" x14ac:dyDescent="0.2"/>
    <row r="568" s="61" customFormat="1" ht="12" x14ac:dyDescent="0.2"/>
    <row r="569" s="61" customFormat="1" ht="12" x14ac:dyDescent="0.2"/>
    <row r="570" s="61" customFormat="1" ht="12" x14ac:dyDescent="0.2"/>
    <row r="571" s="61" customFormat="1" ht="12" x14ac:dyDescent="0.2"/>
    <row r="572" s="61" customFormat="1" ht="12" x14ac:dyDescent="0.2"/>
    <row r="573" s="61" customFormat="1" ht="12" x14ac:dyDescent="0.2"/>
    <row r="574" s="61" customFormat="1" ht="12" x14ac:dyDescent="0.2"/>
    <row r="575" s="61" customFormat="1" ht="12" x14ac:dyDescent="0.2"/>
    <row r="576" s="61" customFormat="1" ht="12" x14ac:dyDescent="0.2"/>
    <row r="577" s="61" customFormat="1" ht="12" x14ac:dyDescent="0.2"/>
    <row r="578" s="61" customFormat="1" ht="12" x14ac:dyDescent="0.2"/>
    <row r="579" s="61" customFormat="1" ht="12" x14ac:dyDescent="0.2"/>
    <row r="580" s="61" customFormat="1" ht="12" x14ac:dyDescent="0.2"/>
    <row r="581" s="61" customFormat="1" ht="12" x14ac:dyDescent="0.2"/>
    <row r="582" s="61" customFormat="1" ht="12" x14ac:dyDescent="0.2"/>
    <row r="583" s="61" customFormat="1" ht="12" x14ac:dyDescent="0.2"/>
    <row r="584" s="61" customFormat="1" ht="12" x14ac:dyDescent="0.2"/>
    <row r="585" s="61" customFormat="1" ht="12" x14ac:dyDescent="0.2"/>
    <row r="586" s="61" customFormat="1" ht="12" x14ac:dyDescent="0.2"/>
    <row r="587" s="61" customFormat="1" ht="12" x14ac:dyDescent="0.2"/>
    <row r="588" s="61" customFormat="1" ht="12" x14ac:dyDescent="0.2"/>
    <row r="589" s="61" customFormat="1" ht="12" x14ac:dyDescent="0.2"/>
    <row r="590" s="61" customFormat="1" ht="12" x14ac:dyDescent="0.2"/>
    <row r="591" s="61" customFormat="1" ht="12" x14ac:dyDescent="0.2"/>
    <row r="592" s="61" customFormat="1" ht="12" x14ac:dyDescent="0.2"/>
    <row r="593" s="61" customFormat="1" ht="12" x14ac:dyDescent="0.2"/>
    <row r="594" s="61" customFormat="1" ht="12" x14ac:dyDescent="0.2"/>
    <row r="595" s="61" customFormat="1" ht="12" x14ac:dyDescent="0.2"/>
    <row r="596" s="61" customFormat="1" ht="12" x14ac:dyDescent="0.2"/>
    <row r="597" s="61" customFormat="1" ht="12" x14ac:dyDescent="0.2"/>
    <row r="598" s="61" customFormat="1" ht="12" x14ac:dyDescent="0.2"/>
    <row r="599" s="61" customFormat="1" ht="12" x14ac:dyDescent="0.2"/>
    <row r="600" s="61" customFormat="1" ht="12" x14ac:dyDescent="0.2"/>
    <row r="601" s="61" customFormat="1" ht="12" x14ac:dyDescent="0.2"/>
    <row r="602" s="61" customFormat="1" ht="12" x14ac:dyDescent="0.2"/>
    <row r="603" s="61" customFormat="1" ht="12" x14ac:dyDescent="0.2"/>
    <row r="604" s="61" customFormat="1" ht="12" x14ac:dyDescent="0.2"/>
    <row r="605" s="61" customFormat="1" ht="12" x14ac:dyDescent="0.2"/>
    <row r="606" s="61" customFormat="1" ht="12" x14ac:dyDescent="0.2"/>
    <row r="607" s="61" customFormat="1" ht="12" x14ac:dyDescent="0.2"/>
    <row r="608" s="61" customFormat="1" ht="12" x14ac:dyDescent="0.2"/>
    <row r="609" s="61" customFormat="1" ht="12" x14ac:dyDescent="0.2"/>
    <row r="610" s="61" customFormat="1" ht="12" x14ac:dyDescent="0.2"/>
    <row r="611" s="61" customFormat="1" ht="12" x14ac:dyDescent="0.2"/>
    <row r="612" s="61" customFormat="1" ht="12" x14ac:dyDescent="0.2"/>
    <row r="613" s="61" customFormat="1" ht="12" x14ac:dyDescent="0.2"/>
    <row r="614" s="61" customFormat="1" ht="12" x14ac:dyDescent="0.2"/>
    <row r="615" s="61" customFormat="1" ht="12" x14ac:dyDescent="0.2"/>
    <row r="616" s="61" customFormat="1" ht="12" x14ac:dyDescent="0.2"/>
    <row r="617" s="61" customFormat="1" ht="12" x14ac:dyDescent="0.2"/>
    <row r="618" s="61" customFormat="1" ht="12" x14ac:dyDescent="0.2"/>
    <row r="619" s="61" customFormat="1" ht="12" x14ac:dyDescent="0.2"/>
    <row r="620" s="61" customFormat="1" ht="12" x14ac:dyDescent="0.2"/>
    <row r="621" s="61" customFormat="1" ht="12" x14ac:dyDescent="0.2"/>
    <row r="622" s="61" customFormat="1" ht="12" x14ac:dyDescent="0.2"/>
    <row r="623" s="61" customFormat="1" ht="12" x14ac:dyDescent="0.2"/>
    <row r="624" s="61" customFormat="1" ht="12" x14ac:dyDescent="0.2"/>
    <row r="625" s="61" customFormat="1" ht="12" x14ac:dyDescent="0.2"/>
    <row r="626" s="61" customFormat="1" ht="12" x14ac:dyDescent="0.2"/>
    <row r="627" s="61" customFormat="1" ht="12" x14ac:dyDescent="0.2"/>
    <row r="628" s="61" customFormat="1" ht="12" x14ac:dyDescent="0.2"/>
    <row r="629" s="61" customFormat="1" ht="12" x14ac:dyDescent="0.2"/>
    <row r="630" s="61" customFormat="1" ht="12" x14ac:dyDescent="0.2"/>
    <row r="631" s="61" customFormat="1" ht="12" x14ac:dyDescent="0.2"/>
    <row r="632" s="61" customFormat="1" ht="12" x14ac:dyDescent="0.2"/>
    <row r="633" s="61" customFormat="1" ht="12" x14ac:dyDescent="0.2"/>
    <row r="634" s="61" customFormat="1" ht="12" x14ac:dyDescent="0.2"/>
    <row r="635" s="61" customFormat="1" ht="12" x14ac:dyDescent="0.2"/>
    <row r="636" s="61" customFormat="1" ht="12" x14ac:dyDescent="0.2"/>
    <row r="637" s="61" customFormat="1" ht="12" x14ac:dyDescent="0.2"/>
    <row r="638" s="61" customFormat="1" ht="12" x14ac:dyDescent="0.2"/>
    <row r="639" s="61" customFormat="1" ht="12" x14ac:dyDescent="0.2"/>
    <row r="640" s="61" customFormat="1" ht="12" x14ac:dyDescent="0.2"/>
    <row r="641" s="61" customFormat="1" ht="12" x14ac:dyDescent="0.2"/>
    <row r="642" s="61" customFormat="1" ht="12" x14ac:dyDescent="0.2"/>
    <row r="643" s="61" customFormat="1" ht="12" x14ac:dyDescent="0.2"/>
    <row r="644" s="61" customFormat="1" ht="12" x14ac:dyDescent="0.2"/>
    <row r="645" s="61" customFormat="1" ht="12" x14ac:dyDescent="0.2"/>
    <row r="646" s="61" customFormat="1" ht="12" x14ac:dyDescent="0.2"/>
    <row r="647" s="61" customFormat="1" ht="12" x14ac:dyDescent="0.2"/>
    <row r="648" s="61" customFormat="1" ht="12" x14ac:dyDescent="0.2"/>
    <row r="649" s="61" customFormat="1" ht="12" x14ac:dyDescent="0.2"/>
    <row r="650" s="61" customFormat="1" ht="12" x14ac:dyDescent="0.2"/>
    <row r="651" s="61" customFormat="1" ht="12" x14ac:dyDescent="0.2"/>
    <row r="652" s="61" customFormat="1" ht="12" x14ac:dyDescent="0.2"/>
    <row r="653" s="61" customFormat="1" ht="12" x14ac:dyDescent="0.2"/>
    <row r="654" s="61" customFormat="1" ht="12" x14ac:dyDescent="0.2"/>
    <row r="655" s="61" customFormat="1" ht="12" x14ac:dyDescent="0.2"/>
    <row r="656" s="61" customFormat="1" ht="12" x14ac:dyDescent="0.2"/>
    <row r="657" s="61" customFormat="1" ht="12" x14ac:dyDescent="0.2"/>
    <row r="658" s="61" customFormat="1" ht="12" x14ac:dyDescent="0.2"/>
    <row r="659" s="61" customFormat="1" ht="12" x14ac:dyDescent="0.2"/>
    <row r="660" s="61" customFormat="1" ht="12" x14ac:dyDescent="0.2"/>
    <row r="661" s="61" customFormat="1" ht="12" x14ac:dyDescent="0.2"/>
    <row r="662" s="61" customFormat="1" ht="12" x14ac:dyDescent="0.2"/>
    <row r="663" s="61" customFormat="1" ht="12" x14ac:dyDescent="0.2"/>
    <row r="664" s="61" customFormat="1" ht="12" x14ac:dyDescent="0.2"/>
    <row r="665" s="61" customFormat="1" ht="12" x14ac:dyDescent="0.2"/>
    <row r="666" s="61" customFormat="1" ht="12" x14ac:dyDescent="0.2"/>
    <row r="667" s="61" customFormat="1" ht="12" x14ac:dyDescent="0.2"/>
    <row r="668" s="61" customFormat="1" ht="12" x14ac:dyDescent="0.2"/>
    <row r="669" s="61" customFormat="1" ht="12" x14ac:dyDescent="0.2"/>
    <row r="670" s="61" customFormat="1" ht="12" x14ac:dyDescent="0.2"/>
    <row r="671" s="61" customFormat="1" ht="12" x14ac:dyDescent="0.2"/>
    <row r="672" s="61" customFormat="1" ht="12" x14ac:dyDescent="0.2"/>
    <row r="673" s="61" customFormat="1" ht="12" x14ac:dyDescent="0.2"/>
    <row r="674" s="61" customFormat="1" ht="12" x14ac:dyDescent="0.2"/>
    <row r="675" s="61" customFormat="1" ht="12" x14ac:dyDescent="0.2"/>
    <row r="676" s="61" customFormat="1" ht="12" x14ac:dyDescent="0.2"/>
    <row r="677" s="61" customFormat="1" ht="12" x14ac:dyDescent="0.2"/>
    <row r="678" s="61" customFormat="1" ht="12" x14ac:dyDescent="0.2"/>
    <row r="679" s="61" customFormat="1" ht="12" x14ac:dyDescent="0.2"/>
    <row r="680" s="61" customFormat="1" ht="12" x14ac:dyDescent="0.2"/>
    <row r="681" s="61" customFormat="1" ht="12" x14ac:dyDescent="0.2"/>
    <row r="682" s="61" customFormat="1" ht="12" x14ac:dyDescent="0.2"/>
    <row r="683" s="61" customFormat="1" ht="12" x14ac:dyDescent="0.2"/>
    <row r="684" s="61" customFormat="1" ht="12" x14ac:dyDescent="0.2"/>
    <row r="685" s="61" customFormat="1" ht="12" x14ac:dyDescent="0.2"/>
    <row r="686" s="61" customFormat="1" ht="12" x14ac:dyDescent="0.2"/>
    <row r="687" s="61" customFormat="1" ht="12" x14ac:dyDescent="0.2"/>
    <row r="688" s="61" customFormat="1" ht="12" x14ac:dyDescent="0.2"/>
    <row r="689" s="61" customFormat="1" ht="12" x14ac:dyDescent="0.2"/>
    <row r="690" s="61" customFormat="1" ht="12" x14ac:dyDescent="0.2"/>
    <row r="691" s="61" customFormat="1" ht="12" x14ac:dyDescent="0.2"/>
    <row r="692" s="61" customFormat="1" ht="12" x14ac:dyDescent="0.2"/>
    <row r="693" s="61" customFormat="1" ht="12" x14ac:dyDescent="0.2"/>
    <row r="694" s="61" customFormat="1" ht="12" x14ac:dyDescent="0.2"/>
    <row r="695" s="61" customFormat="1" ht="12" x14ac:dyDescent="0.2"/>
    <row r="696" s="61" customFormat="1" ht="12" x14ac:dyDescent="0.2"/>
    <row r="697" s="61" customFormat="1" ht="12" x14ac:dyDescent="0.2"/>
    <row r="698" s="61" customFormat="1" ht="12" x14ac:dyDescent="0.2"/>
    <row r="699" s="61" customFormat="1" ht="12" x14ac:dyDescent="0.2"/>
    <row r="700" s="61" customFormat="1" ht="12" x14ac:dyDescent="0.2"/>
    <row r="701" s="61" customFormat="1" ht="12" x14ac:dyDescent="0.2"/>
    <row r="702" s="61" customFormat="1" ht="12" x14ac:dyDescent="0.2"/>
    <row r="703" s="61" customFormat="1" ht="12" x14ac:dyDescent="0.2"/>
    <row r="704" s="61" customFormat="1" ht="12" x14ac:dyDescent="0.2"/>
    <row r="705" s="61" customFormat="1" ht="12" x14ac:dyDescent="0.2"/>
    <row r="706" s="61" customFormat="1" ht="12" x14ac:dyDescent="0.2"/>
    <row r="707" s="61" customFormat="1" ht="12" x14ac:dyDescent="0.2"/>
    <row r="708" s="61" customFormat="1" ht="12" x14ac:dyDescent="0.2"/>
    <row r="709" s="61" customFormat="1" ht="12" x14ac:dyDescent="0.2"/>
    <row r="710" s="61" customFormat="1" ht="12" x14ac:dyDescent="0.2"/>
    <row r="711" s="61" customFormat="1" ht="12" x14ac:dyDescent="0.2"/>
    <row r="712" s="61" customFormat="1" ht="12" x14ac:dyDescent="0.2"/>
    <row r="713" s="61" customFormat="1" ht="12" x14ac:dyDescent="0.2"/>
    <row r="714" s="61" customFormat="1" ht="12" x14ac:dyDescent="0.2"/>
    <row r="715" s="61" customFormat="1" ht="12" x14ac:dyDescent="0.2"/>
    <row r="716" s="61" customFormat="1" ht="12" x14ac:dyDescent="0.2"/>
    <row r="717" s="61" customFormat="1" ht="12" x14ac:dyDescent="0.2"/>
    <row r="718" s="61" customFormat="1" ht="12" x14ac:dyDescent="0.2"/>
    <row r="719" s="61" customFormat="1" ht="12" x14ac:dyDescent="0.2"/>
    <row r="720" s="61" customFormat="1" ht="12" x14ac:dyDescent="0.2"/>
    <row r="721" s="61" customFormat="1" ht="12" x14ac:dyDescent="0.2"/>
    <row r="722" s="61" customFormat="1" ht="12" x14ac:dyDescent="0.2"/>
    <row r="723" s="61" customFormat="1" ht="12" x14ac:dyDescent="0.2"/>
    <row r="724" s="61" customFormat="1" ht="12" x14ac:dyDescent="0.2"/>
    <row r="725" s="61" customFormat="1" ht="12" x14ac:dyDescent="0.2"/>
    <row r="726" s="61" customFormat="1" ht="12" x14ac:dyDescent="0.2"/>
    <row r="727" s="61" customFormat="1" ht="12" x14ac:dyDescent="0.2"/>
    <row r="728" s="61" customFormat="1" ht="12" x14ac:dyDescent="0.2"/>
    <row r="729" s="61" customFormat="1" ht="12" x14ac:dyDescent="0.2"/>
    <row r="730" s="61" customFormat="1" ht="12" x14ac:dyDescent="0.2"/>
    <row r="731" s="61" customFormat="1" ht="12" x14ac:dyDescent="0.2"/>
    <row r="732" s="61" customFormat="1" ht="12" x14ac:dyDescent="0.2"/>
    <row r="733" s="61" customFormat="1" ht="12" x14ac:dyDescent="0.2"/>
    <row r="734" s="61" customFormat="1" ht="12" x14ac:dyDescent="0.2"/>
    <row r="735" s="61" customFormat="1" ht="12" x14ac:dyDescent="0.2"/>
    <row r="736" s="61" customFormat="1" ht="12" x14ac:dyDescent="0.2"/>
    <row r="737" s="61" customFormat="1" ht="12" x14ac:dyDescent="0.2"/>
    <row r="738" s="61" customFormat="1" ht="12" x14ac:dyDescent="0.2"/>
    <row r="739" s="61" customFormat="1" ht="12" x14ac:dyDescent="0.2"/>
    <row r="740" s="61" customFormat="1" ht="12" x14ac:dyDescent="0.2"/>
    <row r="741" s="61" customFormat="1" ht="12" x14ac:dyDescent="0.2"/>
    <row r="742" s="61" customFormat="1" ht="12" x14ac:dyDescent="0.2"/>
    <row r="743" s="61" customFormat="1" ht="12" x14ac:dyDescent="0.2"/>
    <row r="744" s="61" customFormat="1" ht="12" x14ac:dyDescent="0.2"/>
    <row r="745" s="61" customFormat="1" ht="12" x14ac:dyDescent="0.2"/>
    <row r="746" s="61" customFormat="1" ht="12" x14ac:dyDescent="0.2"/>
    <row r="747" s="61" customFormat="1" ht="12" x14ac:dyDescent="0.2"/>
    <row r="748" s="61" customFormat="1" ht="12" x14ac:dyDescent="0.2"/>
    <row r="749" s="61" customFormat="1" ht="12" x14ac:dyDescent="0.2"/>
    <row r="750" s="61" customFormat="1" ht="12" x14ac:dyDescent="0.2"/>
    <row r="751" s="61" customFormat="1" ht="12" x14ac:dyDescent="0.2"/>
    <row r="752" s="61" customFormat="1" ht="12" x14ac:dyDescent="0.2"/>
    <row r="753" s="61" customFormat="1" ht="12" x14ac:dyDescent="0.2"/>
    <row r="754" s="61" customFormat="1" ht="12" x14ac:dyDescent="0.2"/>
    <row r="755" s="61" customFormat="1" ht="12" x14ac:dyDescent="0.2"/>
    <row r="756" s="61" customFormat="1" ht="12" x14ac:dyDescent="0.2"/>
    <row r="757" s="61" customFormat="1" ht="12" x14ac:dyDescent="0.2"/>
    <row r="758" s="61" customFormat="1" ht="12" x14ac:dyDescent="0.2"/>
    <row r="759" s="61" customFormat="1" ht="12" x14ac:dyDescent="0.2"/>
    <row r="760" s="61" customFormat="1" ht="12" x14ac:dyDescent="0.2"/>
    <row r="761" s="61" customFormat="1" ht="12" x14ac:dyDescent="0.2"/>
    <row r="762" s="61" customFormat="1" ht="12" x14ac:dyDescent="0.2"/>
    <row r="763" s="61" customFormat="1" ht="12" x14ac:dyDescent="0.2"/>
    <row r="764" s="61" customFormat="1" ht="12" x14ac:dyDescent="0.2"/>
    <row r="765" s="61" customFormat="1" ht="12" x14ac:dyDescent="0.2"/>
    <row r="766" s="61" customFormat="1" ht="12" x14ac:dyDescent="0.2"/>
    <row r="767" s="61" customFormat="1" ht="12" x14ac:dyDescent="0.2"/>
    <row r="768" s="61" customFormat="1" ht="12" x14ac:dyDescent="0.2"/>
    <row r="769" s="61" customFormat="1" ht="12" x14ac:dyDescent="0.2"/>
    <row r="770" s="61" customFormat="1" ht="12" x14ac:dyDescent="0.2"/>
    <row r="771" s="61" customFormat="1" ht="12" x14ac:dyDescent="0.2"/>
    <row r="772" s="61" customFormat="1" ht="12" x14ac:dyDescent="0.2"/>
    <row r="773" s="61" customFormat="1" ht="12" x14ac:dyDescent="0.2"/>
    <row r="774" s="61" customFormat="1" ht="12" x14ac:dyDescent="0.2"/>
    <row r="775" s="61" customFormat="1" ht="12" x14ac:dyDescent="0.2"/>
    <row r="776" s="61" customFormat="1" ht="12" x14ac:dyDescent="0.2"/>
    <row r="777" s="61" customFormat="1" ht="12" x14ac:dyDescent="0.2"/>
    <row r="778" s="61" customFormat="1" ht="12" x14ac:dyDescent="0.2"/>
    <row r="779" s="61" customFormat="1" ht="12" x14ac:dyDescent="0.2"/>
    <row r="780" s="61" customFormat="1" ht="12" x14ac:dyDescent="0.2"/>
    <row r="781" s="61" customFormat="1" ht="12" x14ac:dyDescent="0.2"/>
    <row r="782" s="61" customFormat="1" ht="12" x14ac:dyDescent="0.2"/>
    <row r="783" s="61" customFormat="1" ht="12" x14ac:dyDescent="0.2"/>
    <row r="784" s="61" customFormat="1" ht="12" x14ac:dyDescent="0.2"/>
    <row r="785" s="61" customFormat="1" ht="12" x14ac:dyDescent="0.2"/>
    <row r="786" s="61" customFormat="1" ht="12" x14ac:dyDescent="0.2"/>
    <row r="787" s="61" customFormat="1" ht="12" x14ac:dyDescent="0.2"/>
    <row r="788" s="61" customFormat="1" ht="12" x14ac:dyDescent="0.2"/>
    <row r="789" s="61" customFormat="1" ht="12" x14ac:dyDescent="0.2"/>
    <row r="790" s="61" customFormat="1" ht="12" x14ac:dyDescent="0.2"/>
    <row r="791" s="61" customFormat="1" ht="12" x14ac:dyDescent="0.2"/>
    <row r="792" s="61" customFormat="1" ht="12" x14ac:dyDescent="0.2"/>
    <row r="793" s="61" customFormat="1" ht="12" x14ac:dyDescent="0.2"/>
    <row r="794" s="61" customFormat="1" ht="12" x14ac:dyDescent="0.2"/>
    <row r="795" s="61" customFormat="1" ht="12" x14ac:dyDescent="0.2"/>
    <row r="796" s="61" customFormat="1" ht="12" x14ac:dyDescent="0.2"/>
    <row r="797" s="61" customFormat="1" ht="12" x14ac:dyDescent="0.2"/>
    <row r="798" s="61" customFormat="1" ht="12" x14ac:dyDescent="0.2"/>
    <row r="799" s="61" customFormat="1" ht="12" x14ac:dyDescent="0.2"/>
    <row r="800" s="61" customFormat="1" ht="12" x14ac:dyDescent="0.2"/>
    <row r="801" s="61" customFormat="1" ht="12" x14ac:dyDescent="0.2"/>
    <row r="802" s="61" customFormat="1" ht="12" x14ac:dyDescent="0.2"/>
    <row r="803" s="61" customFormat="1" ht="12" x14ac:dyDescent="0.2"/>
    <row r="804" s="61" customFormat="1" ht="12" x14ac:dyDescent="0.2"/>
    <row r="805" s="61" customFormat="1" ht="12" x14ac:dyDescent="0.2"/>
    <row r="806" s="61" customFormat="1" ht="12" x14ac:dyDescent="0.2"/>
    <row r="807" s="61" customFormat="1" ht="12" x14ac:dyDescent="0.2"/>
    <row r="808" s="61" customFormat="1" ht="12" x14ac:dyDescent="0.2"/>
    <row r="809" s="61" customFormat="1" ht="12" x14ac:dyDescent="0.2"/>
    <row r="810" s="61" customFormat="1" ht="12" x14ac:dyDescent="0.2"/>
    <row r="811" s="61" customFormat="1" ht="12" x14ac:dyDescent="0.2"/>
    <row r="812" s="61" customFormat="1" ht="12" x14ac:dyDescent="0.2"/>
    <row r="813" s="61" customFormat="1" ht="12" x14ac:dyDescent="0.2"/>
    <row r="814" s="61" customFormat="1" ht="12" x14ac:dyDescent="0.2"/>
    <row r="815" s="61" customFormat="1" ht="12" x14ac:dyDescent="0.2"/>
    <row r="816" s="61" customFormat="1" ht="12" x14ac:dyDescent="0.2"/>
    <row r="817" s="61" customFormat="1" ht="12" x14ac:dyDescent="0.2"/>
    <row r="818" s="61" customFormat="1" ht="12" x14ac:dyDescent="0.2"/>
    <row r="819" s="61" customFormat="1" ht="12" x14ac:dyDescent="0.2"/>
    <row r="820" s="61" customFormat="1" ht="12" x14ac:dyDescent="0.2"/>
    <row r="821" s="61" customFormat="1" ht="12" x14ac:dyDescent="0.2"/>
    <row r="822" s="61" customFormat="1" ht="12" x14ac:dyDescent="0.2"/>
    <row r="823" s="61" customFormat="1" ht="12" x14ac:dyDescent="0.2"/>
    <row r="824" s="61" customFormat="1" ht="12" x14ac:dyDescent="0.2"/>
    <row r="825" s="61" customFormat="1" ht="12" x14ac:dyDescent="0.2"/>
    <row r="826" s="61" customFormat="1" ht="12" x14ac:dyDescent="0.2"/>
    <row r="827" s="61" customFormat="1" ht="12" x14ac:dyDescent="0.2"/>
    <row r="828" s="61" customFormat="1" ht="12" x14ac:dyDescent="0.2"/>
    <row r="829" s="61" customFormat="1" ht="12" x14ac:dyDescent="0.2"/>
    <row r="830" s="61" customFormat="1" ht="12" x14ac:dyDescent="0.2"/>
    <row r="831" s="61" customFormat="1" ht="12" x14ac:dyDescent="0.2"/>
    <row r="832" s="61" customFormat="1" ht="12" x14ac:dyDescent="0.2"/>
    <row r="833" s="61" customFormat="1" ht="12" x14ac:dyDescent="0.2"/>
    <row r="834" s="61" customFormat="1" ht="12" x14ac:dyDescent="0.2"/>
    <row r="835" s="61" customFormat="1" ht="12" x14ac:dyDescent="0.2"/>
    <row r="836" s="61" customFormat="1" ht="12" x14ac:dyDescent="0.2"/>
    <row r="837" s="61" customFormat="1" ht="12" x14ac:dyDescent="0.2"/>
    <row r="838" s="61" customFormat="1" ht="12" x14ac:dyDescent="0.2"/>
    <row r="839" s="61" customFormat="1" ht="12" x14ac:dyDescent="0.2"/>
    <row r="840" s="61" customFormat="1" ht="12" x14ac:dyDescent="0.2"/>
    <row r="841" s="61" customFormat="1" ht="12" x14ac:dyDescent="0.2"/>
    <row r="842" s="61" customFormat="1" ht="12" x14ac:dyDescent="0.2"/>
    <row r="843" s="61" customFormat="1" ht="12" x14ac:dyDescent="0.2"/>
    <row r="844" s="61" customFormat="1" ht="12" x14ac:dyDescent="0.2"/>
    <row r="845" s="61" customFormat="1" ht="12" x14ac:dyDescent="0.2"/>
    <row r="846" s="61" customFormat="1" ht="12" x14ac:dyDescent="0.2"/>
    <row r="847" s="61" customFormat="1" ht="12" x14ac:dyDescent="0.2"/>
    <row r="848" s="61" customFormat="1" ht="12" x14ac:dyDescent="0.2"/>
    <row r="849" s="61" customFormat="1" ht="12" x14ac:dyDescent="0.2"/>
    <row r="850" s="61" customFormat="1" ht="12" x14ac:dyDescent="0.2"/>
    <row r="851" s="61" customFormat="1" ht="12" x14ac:dyDescent="0.2"/>
    <row r="852" s="61" customFormat="1" ht="12" x14ac:dyDescent="0.2"/>
    <row r="853" s="61" customFormat="1" ht="12" x14ac:dyDescent="0.2"/>
    <row r="854" s="61" customFormat="1" ht="12" x14ac:dyDescent="0.2"/>
    <row r="855" s="61" customFormat="1" ht="12" x14ac:dyDescent="0.2"/>
    <row r="856" s="61" customFormat="1" ht="12" x14ac:dyDescent="0.2"/>
    <row r="857" s="61" customFormat="1" ht="12" x14ac:dyDescent="0.2"/>
    <row r="858" s="61" customFormat="1" ht="12" x14ac:dyDescent="0.2"/>
    <row r="859" s="61" customFormat="1" ht="12" x14ac:dyDescent="0.2"/>
    <row r="860" s="61" customFormat="1" ht="12" x14ac:dyDescent="0.2"/>
    <row r="861" s="61" customFormat="1" ht="12" x14ac:dyDescent="0.2"/>
    <row r="862" s="61" customFormat="1" ht="12" x14ac:dyDescent="0.2"/>
    <row r="863" s="61" customFormat="1" ht="12" x14ac:dyDescent="0.2"/>
    <row r="864" s="61" customFormat="1" ht="12" x14ac:dyDescent="0.2"/>
    <row r="865" s="61" customFormat="1" ht="12" x14ac:dyDescent="0.2"/>
    <row r="866" s="61" customFormat="1" ht="12" x14ac:dyDescent="0.2"/>
    <row r="867" s="61" customFormat="1" ht="12" x14ac:dyDescent="0.2"/>
    <row r="868" s="61" customFormat="1" ht="12" x14ac:dyDescent="0.2"/>
    <row r="869" s="61" customFormat="1" ht="12" x14ac:dyDescent="0.2"/>
    <row r="870" s="61" customFormat="1" ht="12" x14ac:dyDescent="0.2"/>
    <row r="871" s="61" customFormat="1" ht="12" x14ac:dyDescent="0.2"/>
    <row r="872" s="61" customFormat="1" ht="12" x14ac:dyDescent="0.2"/>
    <row r="873" s="61" customFormat="1" ht="12" x14ac:dyDescent="0.2"/>
    <row r="874" s="61" customFormat="1" ht="12" x14ac:dyDescent="0.2"/>
    <row r="875" s="61" customFormat="1" ht="12" x14ac:dyDescent="0.2"/>
    <row r="876" s="61" customFormat="1" ht="12" x14ac:dyDescent="0.2"/>
    <row r="877" s="61" customFormat="1" ht="12" x14ac:dyDescent="0.2"/>
    <row r="878" s="61" customFormat="1" ht="12" x14ac:dyDescent="0.2"/>
    <row r="879" s="61" customFormat="1" ht="12" x14ac:dyDescent="0.2"/>
    <row r="880" s="61" customFormat="1" ht="12" x14ac:dyDescent="0.2"/>
    <row r="881" s="61" customFormat="1" ht="12" x14ac:dyDescent="0.2"/>
    <row r="882" s="61" customFormat="1" ht="12" x14ac:dyDescent="0.2"/>
    <row r="883" s="61" customFormat="1" ht="12" x14ac:dyDescent="0.2"/>
    <row r="884" s="61" customFormat="1" ht="12" x14ac:dyDescent="0.2"/>
    <row r="885" s="61" customFormat="1" ht="12" x14ac:dyDescent="0.2"/>
    <row r="886" s="61" customFormat="1" ht="12" x14ac:dyDescent="0.2"/>
    <row r="887" s="61" customFormat="1" ht="12" x14ac:dyDescent="0.2"/>
    <row r="888" s="61" customFormat="1" ht="12" x14ac:dyDescent="0.2"/>
    <row r="889" s="61" customFormat="1" ht="12" x14ac:dyDescent="0.2"/>
    <row r="890" s="61" customFormat="1" ht="12" x14ac:dyDescent="0.2"/>
    <row r="891" s="61" customFormat="1" ht="12" x14ac:dyDescent="0.2"/>
    <row r="892" s="61" customFormat="1" ht="12" x14ac:dyDescent="0.2"/>
    <row r="893" s="61" customFormat="1" ht="12" x14ac:dyDescent="0.2"/>
    <row r="894" s="61" customFormat="1" ht="12" x14ac:dyDescent="0.2"/>
    <row r="895" s="61" customFormat="1" ht="12" x14ac:dyDescent="0.2"/>
    <row r="896" s="61" customFormat="1" ht="12" x14ac:dyDescent="0.2"/>
    <row r="897" s="61" customFormat="1" ht="12" x14ac:dyDescent="0.2"/>
    <row r="898" s="61" customFormat="1" ht="12" x14ac:dyDescent="0.2"/>
    <row r="899" s="61" customFormat="1" ht="12" x14ac:dyDescent="0.2"/>
    <row r="900" s="61" customFormat="1" ht="12" x14ac:dyDescent="0.2"/>
    <row r="901" s="61" customFormat="1" ht="12" x14ac:dyDescent="0.2"/>
    <row r="902" s="61" customFormat="1" ht="12" x14ac:dyDescent="0.2"/>
    <row r="903" s="61" customFormat="1" ht="12" x14ac:dyDescent="0.2"/>
    <row r="904" s="61" customFormat="1" ht="12" x14ac:dyDescent="0.2"/>
    <row r="905" s="61" customFormat="1" ht="12" x14ac:dyDescent="0.2"/>
    <row r="906" s="61" customFormat="1" ht="12" x14ac:dyDescent="0.2"/>
    <row r="907" s="61" customFormat="1" ht="12" x14ac:dyDescent="0.2"/>
    <row r="908" s="61" customFormat="1" ht="12" x14ac:dyDescent="0.2"/>
    <row r="909" s="61" customFormat="1" ht="12" x14ac:dyDescent="0.2"/>
    <row r="910" s="61" customFormat="1" ht="12" x14ac:dyDescent="0.2"/>
    <row r="911" s="61" customFormat="1" ht="12" x14ac:dyDescent="0.2"/>
    <row r="912" s="61" customFormat="1" ht="12" x14ac:dyDescent="0.2"/>
    <row r="913" s="61" customFormat="1" ht="12" x14ac:dyDescent="0.2"/>
    <row r="914" s="61" customFormat="1" ht="12" x14ac:dyDescent="0.2"/>
    <row r="915" s="61" customFormat="1" ht="12" x14ac:dyDescent="0.2"/>
    <row r="916" s="61" customFormat="1" ht="12" x14ac:dyDescent="0.2"/>
    <row r="917" s="61" customFormat="1" ht="12" x14ac:dyDescent="0.2"/>
    <row r="918" s="61" customFormat="1" ht="12" x14ac:dyDescent="0.2"/>
    <row r="919" s="61" customFormat="1" ht="12" x14ac:dyDescent="0.2"/>
    <row r="920" s="61" customFormat="1" ht="12" x14ac:dyDescent="0.2"/>
    <row r="921" s="61" customFormat="1" ht="12" x14ac:dyDescent="0.2"/>
    <row r="922" s="61" customFormat="1" ht="12" x14ac:dyDescent="0.2"/>
    <row r="923" s="61" customFormat="1" ht="12" x14ac:dyDescent="0.2"/>
    <row r="924" s="61" customFormat="1" ht="12" x14ac:dyDescent="0.2"/>
    <row r="925" s="61" customFormat="1" ht="12" x14ac:dyDescent="0.2"/>
    <row r="926" s="61" customFormat="1" ht="12" x14ac:dyDescent="0.2"/>
    <row r="927" s="61" customFormat="1" ht="12" x14ac:dyDescent="0.2"/>
    <row r="928" s="61" customFormat="1" ht="12" x14ac:dyDescent="0.2"/>
    <row r="929" s="61" customFormat="1" ht="12" x14ac:dyDescent="0.2"/>
    <row r="930" s="61" customFormat="1" ht="12" x14ac:dyDescent="0.2"/>
    <row r="931" s="61" customFormat="1" ht="12" x14ac:dyDescent="0.2"/>
    <row r="932" s="61" customFormat="1" ht="12" x14ac:dyDescent="0.2"/>
    <row r="933" s="61" customFormat="1" ht="12" x14ac:dyDescent="0.2"/>
    <row r="934" s="61" customFormat="1" ht="12" x14ac:dyDescent="0.2"/>
    <row r="935" s="61" customFormat="1" ht="12" x14ac:dyDescent="0.2"/>
    <row r="936" s="61" customFormat="1" ht="12" x14ac:dyDescent="0.2"/>
    <row r="937" s="61" customFormat="1" ht="12" x14ac:dyDescent="0.2"/>
    <row r="938" s="61" customFormat="1" ht="12" x14ac:dyDescent="0.2"/>
    <row r="939" s="61" customFormat="1" ht="12" x14ac:dyDescent="0.2"/>
    <row r="940" s="61" customFormat="1" ht="12" x14ac:dyDescent="0.2"/>
    <row r="941" s="61" customFormat="1" ht="12" x14ac:dyDescent="0.2"/>
    <row r="942" s="61" customFormat="1" ht="12" x14ac:dyDescent="0.2"/>
    <row r="943" s="61" customFormat="1" ht="12" x14ac:dyDescent="0.2"/>
    <row r="944" s="61" customFormat="1" ht="12" x14ac:dyDescent="0.2"/>
    <row r="945" s="61" customFormat="1" ht="12" x14ac:dyDescent="0.2"/>
    <row r="946" s="61" customFormat="1" ht="12" x14ac:dyDescent="0.2"/>
    <row r="947" s="61" customFormat="1" ht="12" x14ac:dyDescent="0.2"/>
  </sheetData>
  <pageMargins left="0.25" right="0.25"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BI951"/>
  <sheetViews>
    <sheetView showZeros="0" zoomScaleNormal="100" workbookViewId="0">
      <selection activeCell="L20" sqref="L20"/>
    </sheetView>
  </sheetViews>
  <sheetFormatPr defaultRowHeight="12.75" x14ac:dyDescent="0.2"/>
  <cols>
    <col min="1" max="1" width="20.7109375" style="2" customWidth="1"/>
    <col min="2" max="4" width="10.7109375" customWidth="1"/>
    <col min="5" max="5" width="12.7109375" customWidth="1"/>
    <col min="6" max="7" width="10.7109375" customWidth="1"/>
    <col min="8" max="8" width="11.42578125" style="12" customWidth="1"/>
    <col min="9" max="11" width="10.7109375" customWidth="1"/>
    <col min="12" max="13" width="32.28515625" bestFit="1" customWidth="1"/>
    <col min="14" max="20" width="10.7109375" customWidth="1"/>
    <col min="21" max="22" width="12.28515625" customWidth="1"/>
    <col min="23" max="24" width="10.7109375" customWidth="1"/>
    <col min="25" max="25" width="16.140625" customWidth="1"/>
    <col min="26" max="26" width="10.7109375" customWidth="1"/>
    <col min="27" max="27" width="12.28515625" customWidth="1"/>
    <col min="28" max="30" width="10.7109375" customWidth="1"/>
    <col min="31" max="31" width="12.5703125" customWidth="1"/>
    <col min="32" max="32" width="10.7109375" customWidth="1"/>
    <col min="33" max="33" width="12.140625" customWidth="1"/>
    <col min="34" max="34" width="10.7109375" customWidth="1"/>
    <col min="35" max="35" width="10.85546875" customWidth="1"/>
    <col min="36" max="36" width="13.7109375" customWidth="1"/>
    <col min="37" max="37" width="16.28515625" customWidth="1"/>
    <col min="38" max="38" width="11.42578125" customWidth="1"/>
    <col min="39" max="39" width="10.7109375" customWidth="1"/>
    <col min="40" max="40" width="12.85546875" customWidth="1"/>
    <col min="41" max="41" width="10.7109375" customWidth="1"/>
    <col min="42" max="42" width="14.85546875" customWidth="1"/>
    <col min="43" max="43" width="10.7109375" customWidth="1"/>
    <col min="44" max="44" width="13.140625" customWidth="1"/>
    <col min="45" max="45" width="13.42578125" customWidth="1"/>
    <col min="46" max="46" width="14.140625" customWidth="1"/>
    <col min="47" max="47" width="12" customWidth="1"/>
    <col min="48" max="48" width="13.28515625" customWidth="1"/>
    <col min="49" max="49" width="10.7109375" customWidth="1"/>
    <col min="50" max="50" width="13.28515625" customWidth="1"/>
    <col min="51" max="51" width="12.85546875" customWidth="1"/>
    <col min="52" max="52" width="13.42578125" customWidth="1"/>
    <col min="53" max="53" width="12.7109375" customWidth="1"/>
    <col min="54" max="54" width="12.85546875" customWidth="1"/>
    <col min="55" max="55" width="11.42578125" customWidth="1"/>
    <col min="56" max="56" width="13.5703125" customWidth="1"/>
    <col min="57" max="58" width="10.7109375" customWidth="1"/>
  </cols>
  <sheetData>
    <row r="1" spans="1:61" s="17" customFormat="1" ht="24" customHeight="1" x14ac:dyDescent="0.2">
      <c r="A1" s="16" t="str">
        <f>'B-2 Australian sales'!A1</f>
        <v>INSERT COMPANY NAME</v>
      </c>
      <c r="H1" s="18"/>
    </row>
    <row r="2" spans="1:61" s="17" customFormat="1" ht="21" customHeight="1" x14ac:dyDescent="0.2">
      <c r="A2" s="19" t="s">
        <v>167</v>
      </c>
      <c r="H2" s="18"/>
    </row>
    <row r="3" spans="1:61" s="38" customFormat="1" ht="21" customHeight="1" x14ac:dyDescent="0.2">
      <c r="A3" s="41"/>
      <c r="B3" s="42"/>
      <c r="C3" s="42"/>
      <c r="D3" s="42"/>
      <c r="E3" s="42"/>
      <c r="F3" s="42"/>
      <c r="G3" s="42"/>
      <c r="H3" s="43"/>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U3" s="42"/>
      <c r="AV3" s="42"/>
      <c r="AW3" s="42"/>
      <c r="AX3" s="42"/>
      <c r="AZ3" s="42"/>
      <c r="BB3" s="42"/>
      <c r="BD3" s="42"/>
      <c r="BE3" s="42"/>
      <c r="BF3" s="42"/>
      <c r="BG3" s="42"/>
      <c r="BI3" s="42"/>
    </row>
    <row r="4" spans="1:61" s="134" customFormat="1" ht="12" x14ac:dyDescent="0.2">
      <c r="A4" s="182" t="s">
        <v>25</v>
      </c>
      <c r="B4" s="182" t="s">
        <v>26</v>
      </c>
      <c r="C4" s="182" t="s">
        <v>28</v>
      </c>
      <c r="D4" s="182" t="s">
        <v>29</v>
      </c>
      <c r="E4" s="182" t="s">
        <v>29</v>
      </c>
      <c r="F4" s="182" t="s">
        <v>29</v>
      </c>
      <c r="G4" s="182" t="s">
        <v>29</v>
      </c>
      <c r="H4" s="183" t="s">
        <v>29</v>
      </c>
      <c r="I4" s="182" t="s">
        <v>29</v>
      </c>
      <c r="J4" s="182" t="s">
        <v>29</v>
      </c>
      <c r="K4" s="182" t="s">
        <v>30</v>
      </c>
      <c r="L4" s="40" t="s">
        <v>366</v>
      </c>
      <c r="M4" s="40" t="s">
        <v>367</v>
      </c>
      <c r="N4" s="182" t="s">
        <v>32</v>
      </c>
      <c r="O4" s="182" t="s">
        <v>333</v>
      </c>
      <c r="P4" s="182" t="s">
        <v>334</v>
      </c>
      <c r="Q4" s="182" t="s">
        <v>335</v>
      </c>
      <c r="R4" s="182" t="s">
        <v>336</v>
      </c>
      <c r="S4" s="182" t="s">
        <v>337</v>
      </c>
      <c r="T4" s="182" t="s">
        <v>338</v>
      </c>
      <c r="U4" s="182" t="s">
        <v>339</v>
      </c>
      <c r="V4" s="182" t="s">
        <v>340</v>
      </c>
      <c r="W4" s="182" t="s">
        <v>341</v>
      </c>
      <c r="X4" s="182" t="s">
        <v>639</v>
      </c>
      <c r="Y4" s="182" t="s">
        <v>640</v>
      </c>
      <c r="Z4" s="182" t="s">
        <v>644</v>
      </c>
      <c r="AA4" s="182" t="s">
        <v>34</v>
      </c>
      <c r="AB4" s="182" t="s">
        <v>35</v>
      </c>
      <c r="AC4" s="182"/>
      <c r="AD4" s="182" t="s">
        <v>36</v>
      </c>
      <c r="AE4" s="182" t="s">
        <v>37</v>
      </c>
      <c r="AF4" s="182" t="s">
        <v>38</v>
      </c>
      <c r="AG4" s="182" t="s">
        <v>426</v>
      </c>
      <c r="AH4" s="182" t="s">
        <v>427</v>
      </c>
      <c r="AI4" s="182" t="s">
        <v>428</v>
      </c>
      <c r="AJ4" s="182" t="s">
        <v>169</v>
      </c>
      <c r="AK4" s="182" t="s">
        <v>495</v>
      </c>
      <c r="AL4" s="182" t="s">
        <v>496</v>
      </c>
      <c r="AM4" s="182" t="s">
        <v>42</v>
      </c>
      <c r="AN4" s="182" t="s">
        <v>501</v>
      </c>
      <c r="AO4" s="202" t="s">
        <v>43</v>
      </c>
      <c r="AP4" s="202" t="s">
        <v>44</v>
      </c>
      <c r="AQ4" s="202" t="s">
        <v>45</v>
      </c>
      <c r="AR4" s="202" t="s">
        <v>47</v>
      </c>
      <c r="AS4" s="202" t="s">
        <v>503</v>
      </c>
      <c r="AT4" s="202" t="s">
        <v>49</v>
      </c>
      <c r="AU4" s="202" t="s">
        <v>504</v>
      </c>
      <c r="AV4" s="202" t="s">
        <v>51</v>
      </c>
      <c r="AW4" s="202" t="s">
        <v>507</v>
      </c>
      <c r="AX4" s="182" t="s">
        <v>53</v>
      </c>
      <c r="AY4" s="182" t="s">
        <v>515</v>
      </c>
      <c r="AZ4" s="182" t="s">
        <v>170</v>
      </c>
      <c r="BA4" s="182" t="s">
        <v>517</v>
      </c>
      <c r="BB4" s="182" t="s">
        <v>56</v>
      </c>
      <c r="BC4" s="182" t="s">
        <v>519</v>
      </c>
      <c r="BD4" s="182" t="s">
        <v>58</v>
      </c>
      <c r="BE4" s="182" t="s">
        <v>520</v>
      </c>
      <c r="BF4" s="182" t="s">
        <v>60</v>
      </c>
      <c r="BG4" s="182" t="s">
        <v>521</v>
      </c>
    </row>
    <row r="5" spans="1:61" s="178" customFormat="1" ht="84" x14ac:dyDescent="0.2">
      <c r="A5" s="51" t="s">
        <v>2</v>
      </c>
      <c r="B5" s="52" t="s">
        <v>4</v>
      </c>
      <c r="C5" s="52" t="s">
        <v>5</v>
      </c>
      <c r="D5" s="52" t="s">
        <v>327</v>
      </c>
      <c r="E5" s="52" t="s">
        <v>328</v>
      </c>
      <c r="F5" s="52" t="s">
        <v>329</v>
      </c>
      <c r="G5" s="52" t="s">
        <v>330</v>
      </c>
      <c r="H5" s="53" t="s">
        <v>331</v>
      </c>
      <c r="I5" s="52" t="s">
        <v>332</v>
      </c>
      <c r="J5" s="52" t="s">
        <v>668</v>
      </c>
      <c r="K5" s="52" t="s">
        <v>6</v>
      </c>
      <c r="L5" s="52" t="s">
        <v>650</v>
      </c>
      <c r="M5" s="52" t="s">
        <v>653</v>
      </c>
      <c r="N5" s="52" t="s">
        <v>7</v>
      </c>
      <c r="O5" s="52" t="s">
        <v>489</v>
      </c>
      <c r="P5" s="52" t="s">
        <v>342</v>
      </c>
      <c r="Q5" s="52" t="s">
        <v>343</v>
      </c>
      <c r="R5" s="52" t="s">
        <v>344</v>
      </c>
      <c r="S5" s="52" t="s">
        <v>345</v>
      </c>
      <c r="T5" s="52" t="s">
        <v>346</v>
      </c>
      <c r="U5" s="52" t="s">
        <v>347</v>
      </c>
      <c r="V5" s="52" t="s">
        <v>348</v>
      </c>
      <c r="W5" s="52" t="s">
        <v>437</v>
      </c>
      <c r="X5" s="52" t="s">
        <v>589</v>
      </c>
      <c r="Y5" s="52" t="s">
        <v>590</v>
      </c>
      <c r="Z5" s="52" t="s">
        <v>8</v>
      </c>
      <c r="AA5" s="52" t="s">
        <v>9</v>
      </c>
      <c r="AB5" s="52" t="s">
        <v>492</v>
      </c>
      <c r="AC5" s="52" t="s">
        <v>10</v>
      </c>
      <c r="AD5" s="52" t="s">
        <v>11</v>
      </c>
      <c r="AE5" s="52" t="s">
        <v>12</v>
      </c>
      <c r="AF5" s="52" t="s">
        <v>490</v>
      </c>
      <c r="AG5" s="52" t="s">
        <v>168</v>
      </c>
      <c r="AH5" s="52" t="s">
        <v>15</v>
      </c>
      <c r="AI5" s="52" t="s">
        <v>16</v>
      </c>
      <c r="AJ5" s="52" t="s">
        <v>499</v>
      </c>
      <c r="AK5" s="52" t="s">
        <v>429</v>
      </c>
      <c r="AL5" s="52" t="s">
        <v>430</v>
      </c>
      <c r="AM5" s="52" t="s">
        <v>508</v>
      </c>
      <c r="AN5" s="52" t="s">
        <v>598</v>
      </c>
      <c r="AO5" s="52" t="s">
        <v>509</v>
      </c>
      <c r="AP5" s="52" t="s">
        <v>510</v>
      </c>
      <c r="AQ5" s="52" t="s">
        <v>511</v>
      </c>
      <c r="AR5" s="52" t="s">
        <v>512</v>
      </c>
      <c r="AS5" s="52" t="s">
        <v>599</v>
      </c>
      <c r="AT5" s="52" t="s">
        <v>513</v>
      </c>
      <c r="AU5" s="52" t="s">
        <v>614</v>
      </c>
      <c r="AV5" s="52" t="s">
        <v>514</v>
      </c>
      <c r="AW5" s="52" t="s">
        <v>638</v>
      </c>
      <c r="AX5" s="52" t="s">
        <v>526</v>
      </c>
      <c r="AY5" s="52" t="s">
        <v>637</v>
      </c>
      <c r="AZ5" s="52" t="s">
        <v>518</v>
      </c>
      <c r="BA5" s="52" t="s">
        <v>617</v>
      </c>
      <c r="BB5" s="52" t="s">
        <v>527</v>
      </c>
      <c r="BC5" s="52" t="s">
        <v>618</v>
      </c>
      <c r="BD5" s="52" t="s">
        <v>528</v>
      </c>
      <c r="BE5" s="52" t="s">
        <v>619</v>
      </c>
      <c r="BF5" s="52" t="s">
        <v>529</v>
      </c>
      <c r="BG5" s="52" t="s">
        <v>620</v>
      </c>
    </row>
    <row r="6" spans="1:61" s="38" customFormat="1" ht="12" x14ac:dyDescent="0.2">
      <c r="A6" s="44"/>
      <c r="H6" s="39"/>
      <c r="K6" s="99" t="str">
        <f>CONCATENATE(D6,"-",E6,"-",F6,"-",G6,"-",H6,"-",I6,"-",J6)</f>
        <v>------</v>
      </c>
      <c r="L6" s="99" t="s">
        <v>651</v>
      </c>
      <c r="M6" s="99" t="s">
        <v>670</v>
      </c>
      <c r="AB6" s="99" t="s">
        <v>494</v>
      </c>
      <c r="AD6" s="45"/>
      <c r="AE6" s="45">
        <f>AD6</f>
        <v>0</v>
      </c>
      <c r="AF6" s="201">
        <f>EOMONTH(AE6,MOD(3-MONTH(AE6),3))</f>
        <v>91</v>
      </c>
      <c r="AH6" s="47"/>
      <c r="AI6" s="45"/>
      <c r="AJ6" s="48"/>
      <c r="AK6" s="48"/>
      <c r="AL6" s="48"/>
      <c r="AM6" s="49"/>
      <c r="AN6" s="49" t="e">
        <f>AM6/AL6</f>
        <v>#DIV/0!</v>
      </c>
      <c r="AO6" s="49"/>
      <c r="AP6" s="49"/>
      <c r="AQ6" s="49"/>
      <c r="AR6" s="49">
        <f>AM6-AO6-AP6+AQ6</f>
        <v>0</v>
      </c>
      <c r="AS6" s="49" t="e">
        <f>AR6/AL6</f>
        <v>#DIV/0!</v>
      </c>
      <c r="AT6" s="49"/>
      <c r="AU6" s="49" t="e">
        <f>AT6/AL6</f>
        <v>#DIV/0!</v>
      </c>
      <c r="AV6" s="49"/>
      <c r="AW6" s="49" t="e">
        <f>AV6/AL6</f>
        <v>#DIV/0!</v>
      </c>
      <c r="AX6" s="49"/>
      <c r="AY6" s="49" t="e">
        <f>AX6/AL6</f>
        <v>#DIV/0!</v>
      </c>
      <c r="AZ6" s="49"/>
      <c r="BA6" s="49" t="e">
        <f>AZ6/AL6</f>
        <v>#DIV/0!</v>
      </c>
      <c r="BB6" s="49"/>
      <c r="BC6" s="49" t="e">
        <f>BB6/AL6</f>
        <v>#DIV/0!</v>
      </c>
      <c r="BD6" s="49"/>
      <c r="BE6" s="49" t="e">
        <f>BD6/AL6</f>
        <v>#DIV/0!</v>
      </c>
      <c r="BF6" s="49"/>
      <c r="BG6" s="49" t="e">
        <f>BF6/AL6</f>
        <v>#DIV/0!</v>
      </c>
      <c r="BH6" s="49"/>
      <c r="BI6" s="49"/>
    </row>
    <row r="7" spans="1:61" s="38" customFormat="1" ht="12" x14ac:dyDescent="0.2">
      <c r="A7" s="44"/>
      <c r="H7" s="39"/>
      <c r="AA7" s="45"/>
      <c r="AB7" s="45"/>
      <c r="AC7" s="46"/>
      <c r="AE7" s="47"/>
      <c r="AF7" s="47"/>
      <c r="AG7" s="48"/>
      <c r="AH7" s="48"/>
      <c r="AI7" s="48"/>
      <c r="AJ7" s="49"/>
      <c r="AK7" s="49"/>
      <c r="AL7" s="49"/>
      <c r="AM7" s="49"/>
      <c r="AN7" s="49"/>
      <c r="AO7" s="49"/>
      <c r="AP7" s="49"/>
      <c r="AQ7" s="49"/>
      <c r="AR7" s="49"/>
      <c r="AS7" s="49"/>
      <c r="AT7" s="49"/>
      <c r="AU7" s="49"/>
      <c r="AV7" s="49"/>
      <c r="AW7" s="49"/>
      <c r="AX7" s="49"/>
      <c r="AY7" s="49"/>
      <c r="AZ7" s="49"/>
      <c r="BA7" s="49"/>
      <c r="BB7" s="49"/>
      <c r="BC7" s="49"/>
      <c r="BD7" s="49"/>
      <c r="BE7" s="49"/>
      <c r="BF7" s="49"/>
    </row>
    <row r="8" spans="1:61" s="38" customFormat="1" ht="12" x14ac:dyDescent="0.2">
      <c r="A8" s="44"/>
      <c r="H8" s="39"/>
      <c r="AB8" s="45"/>
      <c r="AC8" s="46"/>
    </row>
    <row r="9" spans="1:61" s="38" customFormat="1" ht="12" x14ac:dyDescent="0.2">
      <c r="A9" s="35" t="s">
        <v>69</v>
      </c>
      <c r="B9" s="36" t="s">
        <v>171</v>
      </c>
      <c r="C9" s="36"/>
      <c r="D9" s="36"/>
      <c r="E9" s="36"/>
      <c r="H9" s="39"/>
    </row>
    <row r="10" spans="1:61" s="38" customFormat="1" ht="12" x14ac:dyDescent="0.2">
      <c r="A10" s="35" t="s">
        <v>70</v>
      </c>
      <c r="B10" s="36" t="s">
        <v>71</v>
      </c>
      <c r="C10" s="36"/>
      <c r="D10" s="36"/>
      <c r="E10" s="36"/>
      <c r="H10" s="39"/>
    </row>
    <row r="11" spans="1:61" s="38" customFormat="1" ht="12" x14ac:dyDescent="0.2">
      <c r="A11" s="35" t="s">
        <v>72</v>
      </c>
      <c r="B11" s="36" t="s">
        <v>536</v>
      </c>
      <c r="C11" s="36"/>
      <c r="D11" s="36"/>
      <c r="E11" s="36"/>
      <c r="H11" s="39"/>
    </row>
    <row r="12" spans="1:61" s="38" customFormat="1" ht="12" x14ac:dyDescent="0.2">
      <c r="A12" s="35" t="s">
        <v>73</v>
      </c>
      <c r="B12" s="36" t="s">
        <v>74</v>
      </c>
      <c r="C12" s="36"/>
      <c r="D12" s="36"/>
      <c r="E12" s="36"/>
      <c r="H12" s="39"/>
    </row>
    <row r="13" spans="1:61" s="38" customFormat="1" ht="12" x14ac:dyDescent="0.2">
      <c r="A13" s="35" t="s">
        <v>75</v>
      </c>
      <c r="B13" s="36" t="s">
        <v>76</v>
      </c>
      <c r="C13" s="36"/>
      <c r="D13" s="36"/>
      <c r="E13" s="36"/>
      <c r="H13" s="39"/>
    </row>
    <row r="14" spans="1:61" s="38" customFormat="1" ht="12" x14ac:dyDescent="0.2">
      <c r="A14" s="35" t="s">
        <v>366</v>
      </c>
      <c r="B14" s="36" t="s">
        <v>652</v>
      </c>
      <c r="C14" s="36"/>
      <c r="D14" s="36"/>
      <c r="E14" s="36"/>
      <c r="H14" s="39"/>
    </row>
    <row r="15" spans="1:61" s="38" customFormat="1" ht="12" x14ac:dyDescent="0.2">
      <c r="A15" s="35" t="s">
        <v>367</v>
      </c>
      <c r="B15" s="36" t="s">
        <v>669</v>
      </c>
      <c r="C15" s="36"/>
      <c r="D15" s="36"/>
      <c r="E15" s="36"/>
      <c r="H15" s="39"/>
    </row>
    <row r="16" spans="1:61" s="38" customFormat="1" ht="12" x14ac:dyDescent="0.2">
      <c r="A16" s="35" t="s">
        <v>79</v>
      </c>
      <c r="B16" s="36" t="s">
        <v>78</v>
      </c>
      <c r="C16" s="36"/>
      <c r="D16" s="36"/>
      <c r="E16" s="36"/>
      <c r="H16" s="39"/>
    </row>
    <row r="17" spans="1:9" s="38" customFormat="1" ht="12" x14ac:dyDescent="0.2">
      <c r="A17" s="35" t="s">
        <v>349</v>
      </c>
      <c r="B17" s="36" t="s">
        <v>352</v>
      </c>
      <c r="C17" s="36"/>
      <c r="D17" s="36"/>
      <c r="E17" s="36"/>
      <c r="H17" s="39"/>
    </row>
    <row r="18" spans="1:9" s="38" customFormat="1" ht="12" x14ac:dyDescent="0.2">
      <c r="A18" s="35" t="s">
        <v>350</v>
      </c>
      <c r="B18" s="36" t="s">
        <v>353</v>
      </c>
      <c r="C18" s="36"/>
      <c r="D18" s="36"/>
      <c r="E18" s="36"/>
      <c r="H18" s="39"/>
    </row>
    <row r="19" spans="1:9" s="38" customFormat="1" ht="12" x14ac:dyDescent="0.2">
      <c r="A19" s="35" t="s">
        <v>351</v>
      </c>
      <c r="B19" s="36" t="s">
        <v>354</v>
      </c>
      <c r="C19" s="36"/>
      <c r="D19" s="36"/>
      <c r="E19" s="36"/>
      <c r="H19" s="39"/>
    </row>
    <row r="20" spans="1:9" s="38" customFormat="1" ht="12" x14ac:dyDescent="0.2">
      <c r="A20" s="35" t="s">
        <v>360</v>
      </c>
      <c r="B20" s="36" t="s">
        <v>355</v>
      </c>
      <c r="C20" s="36"/>
      <c r="D20" s="36"/>
      <c r="E20" s="36"/>
      <c r="H20" s="39"/>
    </row>
    <row r="21" spans="1:9" s="38" customFormat="1" ht="12" x14ac:dyDescent="0.2">
      <c r="A21" s="35" t="s">
        <v>361</v>
      </c>
      <c r="B21" s="36" t="s">
        <v>356</v>
      </c>
      <c r="C21" s="36"/>
      <c r="D21" s="36"/>
      <c r="E21" s="36"/>
      <c r="H21" s="39"/>
    </row>
    <row r="22" spans="1:9" s="38" customFormat="1" ht="12" x14ac:dyDescent="0.2">
      <c r="A22" s="35" t="s">
        <v>362</v>
      </c>
      <c r="B22" s="36" t="s">
        <v>357</v>
      </c>
      <c r="C22" s="36"/>
      <c r="D22" s="36"/>
      <c r="E22" s="36"/>
      <c r="H22" s="39"/>
    </row>
    <row r="23" spans="1:9" s="38" customFormat="1" ht="12" x14ac:dyDescent="0.2">
      <c r="A23" s="35" t="s">
        <v>363</v>
      </c>
      <c r="B23" s="36" t="s">
        <v>358</v>
      </c>
      <c r="C23" s="36"/>
      <c r="D23" s="36"/>
      <c r="E23" s="36"/>
      <c r="H23" s="39"/>
    </row>
    <row r="24" spans="1:9" s="38" customFormat="1" ht="12" x14ac:dyDescent="0.2">
      <c r="A24" s="35" t="s">
        <v>364</v>
      </c>
      <c r="B24" s="36" t="s">
        <v>359</v>
      </c>
      <c r="C24" s="36"/>
      <c r="D24" s="36"/>
      <c r="E24" s="36"/>
      <c r="H24" s="39"/>
    </row>
    <row r="25" spans="1:9" s="38" customFormat="1" ht="12" x14ac:dyDescent="0.2">
      <c r="A25" s="35" t="s">
        <v>365</v>
      </c>
      <c r="B25" s="36" t="s">
        <v>436</v>
      </c>
      <c r="C25" s="36"/>
      <c r="D25" s="36"/>
      <c r="E25" s="36"/>
      <c r="H25" s="39"/>
    </row>
    <row r="26" spans="1:9" s="38" customFormat="1" ht="12" x14ac:dyDescent="0.2">
      <c r="A26" s="35" t="s">
        <v>639</v>
      </c>
      <c r="B26" s="38" t="s">
        <v>642</v>
      </c>
      <c r="D26" s="36"/>
      <c r="E26" s="36"/>
      <c r="H26" s="39"/>
    </row>
    <row r="27" spans="1:9" s="38" customFormat="1" ht="12" x14ac:dyDescent="0.2">
      <c r="A27" s="35" t="s">
        <v>640</v>
      </c>
      <c r="B27" s="36" t="s">
        <v>647</v>
      </c>
      <c r="D27" s="196"/>
      <c r="E27" s="196"/>
      <c r="F27" s="203"/>
      <c r="G27" s="203"/>
      <c r="H27" s="204"/>
      <c r="I27" s="203"/>
    </row>
    <row r="28" spans="1:9" s="38" customFormat="1" ht="12" x14ac:dyDescent="0.2">
      <c r="A28" s="35" t="s">
        <v>645</v>
      </c>
      <c r="B28" s="36" t="s">
        <v>81</v>
      </c>
      <c r="C28" s="36"/>
      <c r="D28" s="196"/>
      <c r="E28" s="196"/>
      <c r="F28" s="203"/>
      <c r="G28" s="203"/>
      <c r="H28" s="204"/>
      <c r="I28" s="203"/>
    </row>
    <row r="29" spans="1:9" s="38" customFormat="1" ht="12" x14ac:dyDescent="0.2">
      <c r="A29" s="35" t="s">
        <v>82</v>
      </c>
      <c r="B29" s="38" t="s">
        <v>530</v>
      </c>
      <c r="C29" s="36"/>
      <c r="D29" s="36"/>
      <c r="E29" s="36"/>
      <c r="H29" s="39"/>
    </row>
    <row r="30" spans="1:9" s="38" customFormat="1" ht="12" x14ac:dyDescent="0.2">
      <c r="A30" s="35" t="s">
        <v>84</v>
      </c>
      <c r="B30" s="36" t="s">
        <v>493</v>
      </c>
      <c r="C30" s="36"/>
      <c r="D30" s="36"/>
      <c r="E30" s="36"/>
      <c r="H30" s="39"/>
    </row>
    <row r="31" spans="1:9" s="38" customFormat="1" ht="12" x14ac:dyDescent="0.2">
      <c r="A31" s="35" t="s">
        <v>86</v>
      </c>
      <c r="B31" s="38" t="s">
        <v>491</v>
      </c>
      <c r="C31" s="36"/>
      <c r="D31" s="36"/>
      <c r="E31" s="36"/>
      <c r="H31" s="39"/>
    </row>
    <row r="32" spans="1:9" s="38" customFormat="1" ht="12" x14ac:dyDescent="0.2">
      <c r="A32" s="35" t="s">
        <v>88</v>
      </c>
      <c r="B32" s="36" t="s">
        <v>83</v>
      </c>
      <c r="C32" s="36"/>
      <c r="D32" s="36"/>
      <c r="E32" s="36"/>
      <c r="H32" s="39"/>
    </row>
    <row r="33" spans="1:8" s="38" customFormat="1" ht="12" x14ac:dyDescent="0.2">
      <c r="A33" s="35" t="s">
        <v>90</v>
      </c>
      <c r="B33" s="36" t="s">
        <v>85</v>
      </c>
      <c r="C33" s="36"/>
      <c r="D33" s="36"/>
      <c r="E33" s="36"/>
      <c r="H33" s="39"/>
    </row>
    <row r="34" spans="1:8" s="38" customFormat="1" ht="12" x14ac:dyDescent="0.2">
      <c r="A34" s="35" t="s">
        <v>425</v>
      </c>
      <c r="B34" s="36" t="s">
        <v>172</v>
      </c>
      <c r="C34" s="36"/>
      <c r="D34" s="36"/>
      <c r="E34" s="36"/>
      <c r="H34" s="39"/>
    </row>
    <row r="35" spans="1:8" s="38" customFormat="1" ht="12" x14ac:dyDescent="0.2">
      <c r="A35" s="35" t="s">
        <v>423</v>
      </c>
      <c r="B35" s="36" t="s">
        <v>89</v>
      </c>
      <c r="C35" s="36"/>
      <c r="D35" s="36"/>
      <c r="E35" s="36"/>
      <c r="H35" s="39"/>
    </row>
    <row r="36" spans="1:8" s="38" customFormat="1" ht="12" x14ac:dyDescent="0.2">
      <c r="A36" s="35" t="s">
        <v>424</v>
      </c>
      <c r="B36" s="36" t="s">
        <v>91</v>
      </c>
      <c r="C36" s="36"/>
      <c r="D36" s="36"/>
      <c r="E36" s="36"/>
      <c r="H36" s="39"/>
    </row>
    <row r="37" spans="1:8" s="38" customFormat="1" ht="12" x14ac:dyDescent="0.2">
      <c r="A37" s="35" t="s">
        <v>173</v>
      </c>
      <c r="B37" s="36" t="s">
        <v>93</v>
      </c>
      <c r="C37" s="36"/>
      <c r="D37" s="36"/>
      <c r="E37" s="36"/>
      <c r="H37" s="39"/>
    </row>
    <row r="38" spans="1:8" s="38" customFormat="1" ht="12" x14ac:dyDescent="0.2">
      <c r="A38" s="35" t="s">
        <v>497</v>
      </c>
      <c r="B38" s="36" t="s">
        <v>421</v>
      </c>
      <c r="C38" s="36"/>
      <c r="D38" s="36"/>
      <c r="E38" s="36"/>
      <c r="H38" s="39"/>
    </row>
    <row r="39" spans="1:8" s="38" customFormat="1" ht="12" x14ac:dyDescent="0.2">
      <c r="A39" s="35" t="s">
        <v>498</v>
      </c>
      <c r="B39" s="36" t="s">
        <v>422</v>
      </c>
      <c r="C39" s="36"/>
      <c r="D39" s="36"/>
      <c r="E39" s="36"/>
      <c r="H39" s="39"/>
    </row>
    <row r="40" spans="1:8" s="38" customFormat="1" ht="12" x14ac:dyDescent="0.2">
      <c r="A40" s="35" t="s">
        <v>97</v>
      </c>
      <c r="B40" s="36" t="s">
        <v>96</v>
      </c>
      <c r="C40" s="36"/>
      <c r="D40" s="36"/>
      <c r="E40" s="36"/>
      <c r="H40" s="39"/>
    </row>
    <row r="41" spans="1:8" s="38" customFormat="1" ht="12" x14ac:dyDescent="0.2">
      <c r="A41" s="35" t="s">
        <v>500</v>
      </c>
      <c r="B41" s="36" t="s">
        <v>628</v>
      </c>
      <c r="C41" s="36"/>
      <c r="D41" s="36"/>
      <c r="E41" s="36"/>
      <c r="H41" s="39"/>
    </row>
    <row r="42" spans="1:8" s="38" customFormat="1" ht="12" x14ac:dyDescent="0.2">
      <c r="A42" s="35" t="s">
        <v>98</v>
      </c>
      <c r="B42" s="36" t="s">
        <v>174</v>
      </c>
      <c r="C42" s="36"/>
      <c r="D42" s="36"/>
      <c r="E42" s="36"/>
      <c r="H42" s="39"/>
    </row>
    <row r="43" spans="1:8" s="38" customFormat="1" ht="12" x14ac:dyDescent="0.2">
      <c r="A43" s="35" t="s">
        <v>99</v>
      </c>
      <c r="B43" s="36" t="s">
        <v>175</v>
      </c>
      <c r="C43" s="36"/>
      <c r="D43" s="36"/>
      <c r="E43" s="36"/>
      <c r="H43" s="39"/>
    </row>
    <row r="44" spans="1:8" s="38" customFormat="1" ht="12" x14ac:dyDescent="0.2">
      <c r="A44" s="35" t="s">
        <v>101</v>
      </c>
      <c r="B44" s="36" t="s">
        <v>102</v>
      </c>
      <c r="C44" s="36"/>
      <c r="D44" s="36"/>
      <c r="E44" s="36"/>
      <c r="H44" s="39"/>
    </row>
    <row r="45" spans="1:8" s="38" customFormat="1" ht="12" x14ac:dyDescent="0.2">
      <c r="A45" s="35" t="s">
        <v>104</v>
      </c>
      <c r="B45" s="36" t="s">
        <v>103</v>
      </c>
      <c r="C45" s="36"/>
      <c r="D45" s="36"/>
      <c r="E45" s="36"/>
      <c r="H45" s="39"/>
    </row>
    <row r="46" spans="1:8" s="38" customFormat="1" ht="12" x14ac:dyDescent="0.2">
      <c r="A46" s="35" t="s">
        <v>502</v>
      </c>
      <c r="B46" s="36" t="s">
        <v>629</v>
      </c>
      <c r="C46" s="36"/>
      <c r="D46" s="36"/>
      <c r="E46" s="36"/>
      <c r="H46" s="39"/>
    </row>
    <row r="47" spans="1:8" s="38" customFormat="1" ht="12" x14ac:dyDescent="0.2">
      <c r="A47" s="35" t="s">
        <v>106</v>
      </c>
      <c r="B47" s="36" t="s">
        <v>119</v>
      </c>
      <c r="C47" s="36"/>
      <c r="D47" s="36"/>
      <c r="E47" s="36"/>
      <c r="H47" s="39"/>
    </row>
    <row r="48" spans="1:8" s="38" customFormat="1" ht="12" x14ac:dyDescent="0.2">
      <c r="A48" s="35" t="s">
        <v>505</v>
      </c>
      <c r="B48" s="36" t="s">
        <v>630</v>
      </c>
      <c r="C48" s="36"/>
      <c r="D48" s="36"/>
      <c r="E48" s="36"/>
      <c r="H48" s="39"/>
    </row>
    <row r="49" spans="1:9" s="38" customFormat="1" ht="12" x14ac:dyDescent="0.2">
      <c r="A49" s="35" t="s">
        <v>109</v>
      </c>
      <c r="B49" s="36" t="s">
        <v>176</v>
      </c>
      <c r="C49" s="36"/>
      <c r="D49" s="36"/>
      <c r="E49" s="36"/>
      <c r="H49" s="39"/>
    </row>
    <row r="50" spans="1:9" s="38" customFormat="1" ht="12" x14ac:dyDescent="0.2">
      <c r="A50" s="35" t="s">
        <v>506</v>
      </c>
      <c r="B50" s="36" t="s">
        <v>631</v>
      </c>
      <c r="C50" s="36"/>
      <c r="D50" s="36"/>
      <c r="E50" s="36"/>
      <c r="H50" s="39"/>
    </row>
    <row r="51" spans="1:9" s="38" customFormat="1" ht="12" x14ac:dyDescent="0.2">
      <c r="A51" s="35" t="s">
        <v>112</v>
      </c>
      <c r="B51" s="36" t="s">
        <v>177</v>
      </c>
      <c r="C51" s="36"/>
      <c r="D51" s="36"/>
      <c r="E51" s="36"/>
      <c r="H51" s="39"/>
    </row>
    <row r="52" spans="1:9" s="38" customFormat="1" ht="12" x14ac:dyDescent="0.2">
      <c r="A52" s="35" t="s">
        <v>525</v>
      </c>
      <c r="B52" s="36" t="s">
        <v>632</v>
      </c>
      <c r="C52" s="36"/>
      <c r="D52" s="36"/>
      <c r="E52" s="36"/>
      <c r="H52" s="39"/>
    </row>
    <row r="53" spans="1:9" s="38" customFormat="1" ht="12" x14ac:dyDescent="0.2">
      <c r="A53" s="35" t="s">
        <v>179</v>
      </c>
      <c r="B53" s="36" t="s">
        <v>431</v>
      </c>
      <c r="C53" s="36"/>
      <c r="D53" s="36"/>
      <c r="E53" s="36"/>
      <c r="H53" s="39"/>
    </row>
    <row r="54" spans="1:9" s="38" customFormat="1" ht="12" x14ac:dyDescent="0.2">
      <c r="A54" s="35" t="s">
        <v>516</v>
      </c>
      <c r="B54" s="36" t="s">
        <v>633</v>
      </c>
      <c r="C54" s="36"/>
      <c r="D54" s="36"/>
      <c r="E54" s="36"/>
      <c r="H54" s="39"/>
    </row>
    <row r="55" spans="1:9" s="38" customFormat="1" ht="12" x14ac:dyDescent="0.2">
      <c r="A55" s="35" t="s">
        <v>117</v>
      </c>
      <c r="B55" s="36" t="s">
        <v>129</v>
      </c>
      <c r="H55" s="39"/>
    </row>
    <row r="56" spans="1:9" s="38" customFormat="1" ht="12" x14ac:dyDescent="0.2">
      <c r="A56" s="35" t="s">
        <v>522</v>
      </c>
      <c r="B56" s="36" t="s">
        <v>634</v>
      </c>
      <c r="C56" s="36"/>
      <c r="D56" s="36"/>
      <c r="E56" s="36"/>
      <c r="H56" s="39"/>
    </row>
    <row r="57" spans="1:9" s="38" customFormat="1" ht="12" x14ac:dyDescent="0.2">
      <c r="A57" s="35" t="s">
        <v>120</v>
      </c>
      <c r="B57" s="38" t="s">
        <v>178</v>
      </c>
      <c r="D57" s="36"/>
      <c r="E57" s="36"/>
      <c r="F57" s="36"/>
      <c r="G57" s="36"/>
      <c r="H57" s="37"/>
      <c r="I57" s="36"/>
    </row>
    <row r="58" spans="1:9" s="38" customFormat="1" ht="12" x14ac:dyDescent="0.2">
      <c r="A58" s="35" t="s">
        <v>523</v>
      </c>
      <c r="B58" s="36" t="s">
        <v>635</v>
      </c>
      <c r="D58" s="36"/>
      <c r="E58" s="36"/>
      <c r="F58" s="36"/>
      <c r="G58" s="36"/>
      <c r="H58" s="37"/>
      <c r="I58" s="36"/>
    </row>
    <row r="59" spans="1:9" s="38" customFormat="1" ht="12" x14ac:dyDescent="0.2">
      <c r="A59" s="35" t="s">
        <v>123</v>
      </c>
      <c r="B59" s="36" t="s">
        <v>180</v>
      </c>
      <c r="C59" s="36"/>
      <c r="D59" s="36"/>
      <c r="E59" s="36"/>
      <c r="F59" s="36"/>
      <c r="G59" s="36"/>
      <c r="H59" s="37"/>
      <c r="I59" s="36"/>
    </row>
    <row r="60" spans="1:9" s="38" customFormat="1" ht="12" x14ac:dyDescent="0.2">
      <c r="A60" s="35" t="s">
        <v>524</v>
      </c>
      <c r="B60" s="36" t="s">
        <v>636</v>
      </c>
      <c r="C60" s="36"/>
      <c r="D60" s="36"/>
      <c r="E60" s="36"/>
      <c r="F60" s="36"/>
      <c r="G60" s="36"/>
      <c r="H60" s="37"/>
      <c r="I60" s="36"/>
    </row>
    <row r="61" spans="1:9" s="38" customFormat="1" ht="12" x14ac:dyDescent="0.2">
      <c r="A61" s="35"/>
      <c r="H61" s="39"/>
    </row>
    <row r="62" spans="1:9" s="38" customFormat="1" ht="12" x14ac:dyDescent="0.2">
      <c r="A62" s="35"/>
      <c r="B62" s="36"/>
      <c r="H62" s="39"/>
    </row>
    <row r="63" spans="1:9" s="38" customFormat="1" ht="12" x14ac:dyDescent="0.2">
      <c r="A63" s="35"/>
      <c r="B63" s="36"/>
      <c r="H63" s="39"/>
    </row>
    <row r="64" spans="1:9" s="38" customFormat="1" ht="12" x14ac:dyDescent="0.2">
      <c r="A64" s="36"/>
      <c r="H64" s="39"/>
    </row>
    <row r="65" spans="1:8" s="38" customFormat="1" ht="12" x14ac:dyDescent="0.2">
      <c r="A65" s="36"/>
      <c r="H65" s="39"/>
    </row>
    <row r="66" spans="1:8" s="38" customFormat="1" ht="12" x14ac:dyDescent="0.2">
      <c r="A66" s="36"/>
      <c r="H66" s="39"/>
    </row>
    <row r="67" spans="1:8" s="38" customFormat="1" ht="12" x14ac:dyDescent="0.2">
      <c r="A67" s="36"/>
      <c r="H67" s="39"/>
    </row>
    <row r="68" spans="1:8" s="38" customFormat="1" ht="12" x14ac:dyDescent="0.2">
      <c r="A68" s="36"/>
      <c r="H68" s="39"/>
    </row>
    <row r="69" spans="1:8" s="38" customFormat="1" ht="12" x14ac:dyDescent="0.2">
      <c r="A69" s="36"/>
      <c r="H69" s="39"/>
    </row>
    <row r="70" spans="1:8" s="38" customFormat="1" ht="12" x14ac:dyDescent="0.2">
      <c r="A70" s="36"/>
      <c r="H70" s="39"/>
    </row>
    <row r="71" spans="1:8" s="38" customFormat="1" ht="12" x14ac:dyDescent="0.2">
      <c r="A71" s="36"/>
      <c r="H71" s="39"/>
    </row>
    <row r="72" spans="1:8" s="38" customFormat="1" ht="12" x14ac:dyDescent="0.2">
      <c r="A72" s="36"/>
      <c r="H72" s="39"/>
    </row>
    <row r="73" spans="1:8" s="38" customFormat="1" ht="12" x14ac:dyDescent="0.2">
      <c r="A73" s="36"/>
      <c r="H73" s="39"/>
    </row>
    <row r="74" spans="1:8" s="38" customFormat="1" ht="12" x14ac:dyDescent="0.2">
      <c r="A74" s="36"/>
      <c r="H74" s="39"/>
    </row>
    <row r="75" spans="1:8" s="38" customFormat="1" ht="12" x14ac:dyDescent="0.2">
      <c r="A75" s="36"/>
      <c r="H75" s="39"/>
    </row>
    <row r="76" spans="1:8" s="38" customFormat="1" ht="12" x14ac:dyDescent="0.2">
      <c r="A76" s="36"/>
      <c r="H76" s="39"/>
    </row>
    <row r="77" spans="1:8" s="38" customFormat="1" ht="12" x14ac:dyDescent="0.2">
      <c r="A77" s="36"/>
      <c r="H77" s="39"/>
    </row>
    <row r="78" spans="1:8" s="38" customFormat="1" ht="12" x14ac:dyDescent="0.2">
      <c r="A78" s="36"/>
      <c r="H78" s="39"/>
    </row>
    <row r="79" spans="1:8" s="38" customFormat="1" ht="12" x14ac:dyDescent="0.2">
      <c r="A79" s="36"/>
      <c r="H79" s="39"/>
    </row>
    <row r="80" spans="1:8" s="38" customFormat="1" ht="12" x14ac:dyDescent="0.2">
      <c r="A80" s="36"/>
      <c r="H80" s="39"/>
    </row>
    <row r="81" spans="1:8" s="38" customFormat="1" ht="12" x14ac:dyDescent="0.2">
      <c r="A81" s="36"/>
      <c r="H81" s="39"/>
    </row>
    <row r="82" spans="1:8" s="38" customFormat="1" ht="12" x14ac:dyDescent="0.2">
      <c r="A82" s="36"/>
      <c r="H82" s="39"/>
    </row>
    <row r="83" spans="1:8" s="38" customFormat="1" ht="12" x14ac:dyDescent="0.2">
      <c r="A83" s="36"/>
      <c r="H83" s="39"/>
    </row>
    <row r="84" spans="1:8" s="38" customFormat="1" ht="12" x14ac:dyDescent="0.2">
      <c r="A84" s="36"/>
      <c r="H84" s="39"/>
    </row>
    <row r="85" spans="1:8" s="38" customFormat="1" ht="12" x14ac:dyDescent="0.2">
      <c r="A85" s="36"/>
      <c r="H85" s="39"/>
    </row>
    <row r="86" spans="1:8" s="38" customFormat="1" ht="12" x14ac:dyDescent="0.2">
      <c r="A86" s="36"/>
      <c r="H86" s="39"/>
    </row>
    <row r="87" spans="1:8" s="38" customFormat="1" ht="12" x14ac:dyDescent="0.2">
      <c r="A87" s="36"/>
      <c r="H87" s="39"/>
    </row>
    <row r="88" spans="1:8" s="38" customFormat="1" ht="12" x14ac:dyDescent="0.2">
      <c r="A88" s="36"/>
      <c r="H88" s="39"/>
    </row>
    <row r="89" spans="1:8" s="38" customFormat="1" ht="12" x14ac:dyDescent="0.2">
      <c r="A89" s="36"/>
      <c r="H89" s="39"/>
    </row>
    <row r="90" spans="1:8" s="38" customFormat="1" ht="12" x14ac:dyDescent="0.2">
      <c r="A90" s="36"/>
      <c r="H90" s="39"/>
    </row>
    <row r="91" spans="1:8" s="38" customFormat="1" ht="12" x14ac:dyDescent="0.2">
      <c r="A91" s="36"/>
      <c r="H91" s="39"/>
    </row>
    <row r="92" spans="1:8" s="38" customFormat="1" ht="12" x14ac:dyDescent="0.2">
      <c r="A92" s="36"/>
      <c r="H92" s="39"/>
    </row>
    <row r="93" spans="1:8" s="38" customFormat="1" ht="12" x14ac:dyDescent="0.2">
      <c r="A93" s="36"/>
      <c r="H93" s="39"/>
    </row>
    <row r="94" spans="1:8" s="38" customFormat="1" ht="12" x14ac:dyDescent="0.2">
      <c r="A94" s="36"/>
      <c r="H94" s="39"/>
    </row>
    <row r="95" spans="1:8" s="38" customFormat="1" ht="12" x14ac:dyDescent="0.2">
      <c r="A95" s="36"/>
      <c r="H95" s="39"/>
    </row>
    <row r="96" spans="1:8" s="38" customFormat="1" ht="12" x14ac:dyDescent="0.2">
      <c r="A96" s="36"/>
      <c r="H96" s="39"/>
    </row>
    <row r="97" spans="1:8" s="38" customFormat="1" ht="12" x14ac:dyDescent="0.2">
      <c r="A97" s="36"/>
      <c r="H97" s="39"/>
    </row>
    <row r="98" spans="1:8" s="38" customFormat="1" ht="12" x14ac:dyDescent="0.2">
      <c r="A98" s="36"/>
      <c r="H98" s="39"/>
    </row>
    <row r="99" spans="1:8" s="38" customFormat="1" ht="12" x14ac:dyDescent="0.2">
      <c r="A99" s="36"/>
      <c r="H99" s="39"/>
    </row>
    <row r="100" spans="1:8" s="38" customFormat="1" ht="12" x14ac:dyDescent="0.2">
      <c r="A100" s="36"/>
      <c r="H100" s="39"/>
    </row>
    <row r="101" spans="1:8" s="38" customFormat="1" ht="12" x14ac:dyDescent="0.2">
      <c r="A101" s="36"/>
      <c r="H101" s="39"/>
    </row>
    <row r="102" spans="1:8" s="38" customFormat="1" ht="12" x14ac:dyDescent="0.2">
      <c r="A102" s="36"/>
      <c r="H102" s="39"/>
    </row>
    <row r="103" spans="1:8" s="38" customFormat="1" ht="12" x14ac:dyDescent="0.2">
      <c r="A103" s="36"/>
      <c r="H103" s="39"/>
    </row>
    <row r="104" spans="1:8" s="38" customFormat="1" ht="12" x14ac:dyDescent="0.2">
      <c r="A104" s="36"/>
      <c r="H104" s="39"/>
    </row>
    <row r="105" spans="1:8" s="38" customFormat="1" ht="12" x14ac:dyDescent="0.2">
      <c r="A105" s="36"/>
      <c r="H105" s="39"/>
    </row>
    <row r="106" spans="1:8" s="38" customFormat="1" ht="12" x14ac:dyDescent="0.2">
      <c r="A106" s="36"/>
      <c r="H106" s="39"/>
    </row>
    <row r="107" spans="1:8" s="38" customFormat="1" ht="12" x14ac:dyDescent="0.2">
      <c r="A107" s="36"/>
      <c r="H107" s="39"/>
    </row>
    <row r="108" spans="1:8" s="38" customFormat="1" ht="12" x14ac:dyDescent="0.2">
      <c r="A108" s="36"/>
      <c r="H108" s="39"/>
    </row>
    <row r="109" spans="1:8" s="38" customFormat="1" ht="12" x14ac:dyDescent="0.2">
      <c r="A109" s="36"/>
      <c r="H109" s="39"/>
    </row>
    <row r="110" spans="1:8" s="38" customFormat="1" ht="12" x14ac:dyDescent="0.2">
      <c r="A110" s="36"/>
      <c r="H110" s="39"/>
    </row>
    <row r="111" spans="1:8" s="38" customFormat="1" ht="12" x14ac:dyDescent="0.2">
      <c r="A111" s="36"/>
      <c r="H111" s="39"/>
    </row>
    <row r="112" spans="1:8" s="38" customFormat="1" ht="12" x14ac:dyDescent="0.2">
      <c r="A112" s="36"/>
      <c r="H112" s="39"/>
    </row>
    <row r="113" spans="1:8" s="38" customFormat="1" ht="12" x14ac:dyDescent="0.2">
      <c r="A113" s="36"/>
      <c r="H113" s="39"/>
    </row>
    <row r="114" spans="1:8" s="38" customFormat="1" ht="12" x14ac:dyDescent="0.2">
      <c r="A114" s="36"/>
      <c r="H114" s="39"/>
    </row>
    <row r="115" spans="1:8" s="38" customFormat="1" ht="12" x14ac:dyDescent="0.2">
      <c r="A115" s="36"/>
      <c r="H115" s="39"/>
    </row>
    <row r="116" spans="1:8" s="38" customFormat="1" ht="12" x14ac:dyDescent="0.2">
      <c r="A116" s="36"/>
      <c r="H116" s="39"/>
    </row>
    <row r="117" spans="1:8" s="38" customFormat="1" ht="12" x14ac:dyDescent="0.2">
      <c r="A117" s="36"/>
      <c r="H117" s="39"/>
    </row>
    <row r="118" spans="1:8" s="38" customFormat="1" ht="12" x14ac:dyDescent="0.2">
      <c r="A118" s="36"/>
      <c r="H118" s="39"/>
    </row>
    <row r="119" spans="1:8" s="38" customFormat="1" ht="12" x14ac:dyDescent="0.2">
      <c r="A119" s="36"/>
      <c r="H119" s="39"/>
    </row>
    <row r="120" spans="1:8" s="38" customFormat="1" ht="12" x14ac:dyDescent="0.2">
      <c r="A120" s="36"/>
      <c r="H120" s="39"/>
    </row>
    <row r="121" spans="1:8" s="38" customFormat="1" ht="12" x14ac:dyDescent="0.2">
      <c r="A121" s="36"/>
      <c r="H121" s="39"/>
    </row>
    <row r="122" spans="1:8" s="38" customFormat="1" ht="12" x14ac:dyDescent="0.2">
      <c r="A122" s="36"/>
      <c r="H122" s="39"/>
    </row>
    <row r="123" spans="1:8" s="38" customFormat="1" ht="12" x14ac:dyDescent="0.2">
      <c r="A123" s="36"/>
      <c r="H123" s="39"/>
    </row>
    <row r="124" spans="1:8" s="38" customFormat="1" ht="12" x14ac:dyDescent="0.2">
      <c r="A124" s="36"/>
      <c r="H124" s="39"/>
    </row>
    <row r="125" spans="1:8" s="38" customFormat="1" ht="12" x14ac:dyDescent="0.2">
      <c r="A125" s="36"/>
      <c r="H125" s="39"/>
    </row>
    <row r="126" spans="1:8" s="38" customFormat="1" ht="12" x14ac:dyDescent="0.2">
      <c r="A126" s="36"/>
      <c r="H126" s="39"/>
    </row>
    <row r="127" spans="1:8" s="38" customFormat="1" ht="12" x14ac:dyDescent="0.2">
      <c r="A127" s="36"/>
      <c r="H127" s="39"/>
    </row>
    <row r="128" spans="1:8" s="38" customFormat="1" ht="12" x14ac:dyDescent="0.2">
      <c r="A128" s="36"/>
      <c r="H128" s="39"/>
    </row>
    <row r="129" spans="1:8" s="38" customFormat="1" ht="12" x14ac:dyDescent="0.2">
      <c r="A129" s="36"/>
      <c r="H129" s="39"/>
    </row>
    <row r="130" spans="1:8" s="38" customFormat="1" ht="12" x14ac:dyDescent="0.2">
      <c r="A130" s="36"/>
      <c r="H130" s="39"/>
    </row>
    <row r="131" spans="1:8" s="38" customFormat="1" ht="12" x14ac:dyDescent="0.2">
      <c r="A131" s="36"/>
      <c r="H131" s="39"/>
    </row>
    <row r="132" spans="1:8" s="38" customFormat="1" ht="12" x14ac:dyDescent="0.2">
      <c r="A132" s="36"/>
      <c r="H132" s="39"/>
    </row>
    <row r="133" spans="1:8" s="38" customFormat="1" ht="12" x14ac:dyDescent="0.2">
      <c r="A133" s="36"/>
      <c r="H133" s="39"/>
    </row>
    <row r="134" spans="1:8" s="38" customFormat="1" ht="12" x14ac:dyDescent="0.2">
      <c r="A134" s="36"/>
      <c r="H134" s="39"/>
    </row>
    <row r="135" spans="1:8" s="38" customFormat="1" ht="12" x14ac:dyDescent="0.2">
      <c r="A135" s="36"/>
      <c r="H135" s="39"/>
    </row>
    <row r="136" spans="1:8" s="38" customFormat="1" ht="12" x14ac:dyDescent="0.2">
      <c r="A136" s="36"/>
      <c r="H136" s="39"/>
    </row>
    <row r="137" spans="1:8" s="38" customFormat="1" ht="12" x14ac:dyDescent="0.2">
      <c r="A137" s="36"/>
      <c r="H137" s="39"/>
    </row>
    <row r="138" spans="1:8" s="38" customFormat="1" ht="12" x14ac:dyDescent="0.2">
      <c r="A138" s="36"/>
      <c r="H138" s="39"/>
    </row>
    <row r="139" spans="1:8" s="38" customFormat="1" ht="12" x14ac:dyDescent="0.2">
      <c r="A139" s="36"/>
      <c r="H139" s="39"/>
    </row>
    <row r="140" spans="1:8" s="38" customFormat="1" ht="12" x14ac:dyDescent="0.2">
      <c r="A140" s="36"/>
      <c r="H140" s="39"/>
    </row>
    <row r="141" spans="1:8" s="38" customFormat="1" ht="12" x14ac:dyDescent="0.2">
      <c r="A141" s="36"/>
      <c r="H141" s="39"/>
    </row>
    <row r="142" spans="1:8" s="38" customFormat="1" ht="12" x14ac:dyDescent="0.2">
      <c r="A142" s="36"/>
      <c r="H142" s="39"/>
    </row>
    <row r="143" spans="1:8" s="38" customFormat="1" ht="12" x14ac:dyDescent="0.2">
      <c r="A143" s="36"/>
      <c r="H143" s="39"/>
    </row>
    <row r="144" spans="1:8" s="38" customFormat="1" ht="12" x14ac:dyDescent="0.2">
      <c r="A144" s="36"/>
      <c r="H144" s="39"/>
    </row>
    <row r="145" spans="1:8" s="38" customFormat="1" ht="12" x14ac:dyDescent="0.2">
      <c r="A145" s="36"/>
      <c r="H145" s="39"/>
    </row>
    <row r="146" spans="1:8" s="38" customFormat="1" ht="12" x14ac:dyDescent="0.2">
      <c r="A146" s="36"/>
      <c r="H146" s="39"/>
    </row>
    <row r="147" spans="1:8" s="38" customFormat="1" ht="12" x14ac:dyDescent="0.2">
      <c r="A147" s="36"/>
      <c r="H147" s="39"/>
    </row>
    <row r="148" spans="1:8" s="38" customFormat="1" ht="12" x14ac:dyDescent="0.2">
      <c r="A148" s="36"/>
      <c r="H148" s="39"/>
    </row>
    <row r="149" spans="1:8" s="38" customFormat="1" ht="12" x14ac:dyDescent="0.2">
      <c r="A149" s="36"/>
      <c r="H149" s="39"/>
    </row>
    <row r="150" spans="1:8" s="38" customFormat="1" ht="12" x14ac:dyDescent="0.2">
      <c r="A150" s="36"/>
      <c r="H150" s="39"/>
    </row>
    <row r="151" spans="1:8" s="38" customFormat="1" ht="12" x14ac:dyDescent="0.2">
      <c r="A151" s="36"/>
      <c r="H151" s="39"/>
    </row>
    <row r="152" spans="1:8" s="38" customFormat="1" ht="12" x14ac:dyDescent="0.2">
      <c r="A152" s="36"/>
      <c r="H152" s="39"/>
    </row>
    <row r="153" spans="1:8" s="38" customFormat="1" ht="12" x14ac:dyDescent="0.2">
      <c r="A153" s="36"/>
      <c r="H153" s="39"/>
    </row>
    <row r="154" spans="1:8" s="38" customFormat="1" ht="12" x14ac:dyDescent="0.2">
      <c r="A154" s="36"/>
      <c r="H154" s="39"/>
    </row>
    <row r="155" spans="1:8" s="38" customFormat="1" ht="12" x14ac:dyDescent="0.2">
      <c r="A155" s="36"/>
      <c r="H155" s="39"/>
    </row>
    <row r="156" spans="1:8" s="38" customFormat="1" ht="12" x14ac:dyDescent="0.2">
      <c r="A156" s="36"/>
      <c r="H156" s="39"/>
    </row>
    <row r="157" spans="1:8" s="38" customFormat="1" ht="12" x14ac:dyDescent="0.2">
      <c r="A157" s="36"/>
      <c r="H157" s="39"/>
    </row>
    <row r="158" spans="1:8" s="38" customFormat="1" ht="12" x14ac:dyDescent="0.2">
      <c r="A158" s="36"/>
      <c r="H158" s="39"/>
    </row>
    <row r="159" spans="1:8" s="38" customFormat="1" ht="12" x14ac:dyDescent="0.2">
      <c r="A159" s="36"/>
      <c r="H159" s="39"/>
    </row>
    <row r="160" spans="1:8" s="38" customFormat="1" ht="12" x14ac:dyDescent="0.2">
      <c r="A160" s="36"/>
      <c r="H160" s="39"/>
    </row>
    <row r="161" spans="1:8" s="38" customFormat="1" ht="12" x14ac:dyDescent="0.2">
      <c r="A161" s="36"/>
      <c r="H161" s="39"/>
    </row>
    <row r="162" spans="1:8" s="38" customFormat="1" ht="12" x14ac:dyDescent="0.2">
      <c r="A162" s="36"/>
      <c r="H162" s="39"/>
    </row>
    <row r="163" spans="1:8" s="38" customFormat="1" ht="12" x14ac:dyDescent="0.2">
      <c r="A163" s="36"/>
      <c r="H163" s="39"/>
    </row>
    <row r="164" spans="1:8" s="38" customFormat="1" ht="12" x14ac:dyDescent="0.2">
      <c r="A164" s="36"/>
      <c r="H164" s="39"/>
    </row>
    <row r="165" spans="1:8" s="38" customFormat="1" ht="12" x14ac:dyDescent="0.2">
      <c r="A165" s="36"/>
      <c r="H165" s="39"/>
    </row>
    <row r="166" spans="1:8" s="38" customFormat="1" ht="12" x14ac:dyDescent="0.2">
      <c r="A166" s="36"/>
      <c r="H166" s="39"/>
    </row>
    <row r="167" spans="1:8" s="38" customFormat="1" ht="12" x14ac:dyDescent="0.2">
      <c r="A167" s="36"/>
      <c r="H167" s="39"/>
    </row>
    <row r="168" spans="1:8" s="38" customFormat="1" ht="12" x14ac:dyDescent="0.2">
      <c r="A168" s="36"/>
      <c r="H168" s="39"/>
    </row>
    <row r="169" spans="1:8" s="38" customFormat="1" ht="12" x14ac:dyDescent="0.2">
      <c r="A169" s="36"/>
      <c r="H169" s="39"/>
    </row>
    <row r="170" spans="1:8" s="38" customFormat="1" ht="12" x14ac:dyDescent="0.2">
      <c r="A170" s="36"/>
      <c r="H170" s="39"/>
    </row>
    <row r="171" spans="1:8" s="38" customFormat="1" ht="12" x14ac:dyDescent="0.2">
      <c r="A171" s="36"/>
      <c r="H171" s="39"/>
    </row>
    <row r="172" spans="1:8" s="38" customFormat="1" ht="12" x14ac:dyDescent="0.2">
      <c r="A172" s="36"/>
      <c r="H172" s="39"/>
    </row>
    <row r="173" spans="1:8" s="38" customFormat="1" ht="12" x14ac:dyDescent="0.2">
      <c r="A173" s="36"/>
      <c r="H173" s="39"/>
    </row>
    <row r="174" spans="1:8" s="38" customFormat="1" ht="12" x14ac:dyDescent="0.2">
      <c r="A174" s="36"/>
      <c r="H174" s="39"/>
    </row>
    <row r="175" spans="1:8" s="38" customFormat="1" ht="12" x14ac:dyDescent="0.2">
      <c r="A175" s="36"/>
      <c r="H175" s="39"/>
    </row>
    <row r="176" spans="1:8" s="38" customFormat="1" ht="12" x14ac:dyDescent="0.2">
      <c r="A176" s="36"/>
      <c r="H176" s="39"/>
    </row>
    <row r="177" spans="1:8" s="38" customFormat="1" ht="12" x14ac:dyDescent="0.2">
      <c r="A177" s="36"/>
      <c r="H177" s="39"/>
    </row>
    <row r="178" spans="1:8" s="38" customFormat="1" ht="12" x14ac:dyDescent="0.2">
      <c r="A178" s="36"/>
      <c r="H178" s="39"/>
    </row>
    <row r="179" spans="1:8" s="38" customFormat="1" ht="12" x14ac:dyDescent="0.2">
      <c r="A179" s="36"/>
      <c r="H179" s="39"/>
    </row>
    <row r="180" spans="1:8" s="38" customFormat="1" ht="12" x14ac:dyDescent="0.2">
      <c r="A180" s="36"/>
      <c r="H180" s="39"/>
    </row>
    <row r="181" spans="1:8" s="38" customFormat="1" ht="12" x14ac:dyDescent="0.2">
      <c r="A181" s="36"/>
      <c r="H181" s="39"/>
    </row>
    <row r="182" spans="1:8" s="38" customFormat="1" ht="12" x14ac:dyDescent="0.2">
      <c r="A182" s="36"/>
      <c r="H182" s="39"/>
    </row>
    <row r="183" spans="1:8" s="38" customFormat="1" ht="12" x14ac:dyDescent="0.2">
      <c r="A183" s="36"/>
      <c r="H183" s="39"/>
    </row>
    <row r="184" spans="1:8" s="38" customFormat="1" ht="12" x14ac:dyDescent="0.2">
      <c r="A184" s="36"/>
      <c r="H184" s="39"/>
    </row>
    <row r="185" spans="1:8" s="38" customFormat="1" ht="12" x14ac:dyDescent="0.2">
      <c r="A185" s="36"/>
      <c r="H185" s="39"/>
    </row>
    <row r="186" spans="1:8" s="38" customFormat="1" ht="12" x14ac:dyDescent="0.2">
      <c r="A186" s="36"/>
      <c r="H186" s="39"/>
    </row>
    <row r="187" spans="1:8" s="38" customFormat="1" ht="12" x14ac:dyDescent="0.2">
      <c r="A187" s="36"/>
      <c r="H187" s="39"/>
    </row>
    <row r="188" spans="1:8" s="38" customFormat="1" ht="12" x14ac:dyDescent="0.2">
      <c r="A188" s="36"/>
      <c r="H188" s="39"/>
    </row>
    <row r="189" spans="1:8" s="38" customFormat="1" ht="12" x14ac:dyDescent="0.2">
      <c r="A189" s="36"/>
      <c r="H189" s="39"/>
    </row>
    <row r="190" spans="1:8" s="38" customFormat="1" ht="12" x14ac:dyDescent="0.2">
      <c r="A190" s="36"/>
      <c r="H190" s="39"/>
    </row>
    <row r="191" spans="1:8" s="38" customFormat="1" ht="12" x14ac:dyDescent="0.2">
      <c r="A191" s="36"/>
      <c r="H191" s="39"/>
    </row>
    <row r="192" spans="1:8" s="38" customFormat="1" ht="12" x14ac:dyDescent="0.2">
      <c r="A192" s="36"/>
      <c r="H192" s="39"/>
    </row>
    <row r="193" spans="1:8" s="38" customFormat="1" ht="12" x14ac:dyDescent="0.2">
      <c r="A193" s="36"/>
      <c r="H193" s="39"/>
    </row>
    <row r="194" spans="1:8" s="38" customFormat="1" ht="12" x14ac:dyDescent="0.2">
      <c r="A194" s="36"/>
      <c r="H194" s="39"/>
    </row>
    <row r="195" spans="1:8" s="38" customFormat="1" ht="12" x14ac:dyDescent="0.2">
      <c r="A195" s="36"/>
      <c r="H195" s="39"/>
    </row>
    <row r="196" spans="1:8" s="38" customFormat="1" ht="12" x14ac:dyDescent="0.2">
      <c r="A196" s="36"/>
      <c r="H196" s="39"/>
    </row>
    <row r="197" spans="1:8" s="38" customFormat="1" ht="12" x14ac:dyDescent="0.2">
      <c r="A197" s="36"/>
      <c r="H197" s="39"/>
    </row>
    <row r="198" spans="1:8" s="38" customFormat="1" ht="12" x14ac:dyDescent="0.2">
      <c r="A198" s="36"/>
      <c r="H198" s="39"/>
    </row>
    <row r="199" spans="1:8" s="38" customFormat="1" ht="12" x14ac:dyDescent="0.2">
      <c r="A199" s="36"/>
      <c r="H199" s="39"/>
    </row>
    <row r="200" spans="1:8" s="38" customFormat="1" ht="12" x14ac:dyDescent="0.2">
      <c r="A200" s="36"/>
      <c r="H200" s="39"/>
    </row>
    <row r="201" spans="1:8" s="38" customFormat="1" ht="12" x14ac:dyDescent="0.2">
      <c r="A201" s="36"/>
      <c r="H201" s="39"/>
    </row>
    <row r="202" spans="1:8" s="38" customFormat="1" ht="12" x14ac:dyDescent="0.2">
      <c r="A202" s="36"/>
      <c r="H202" s="39"/>
    </row>
    <row r="203" spans="1:8" s="38" customFormat="1" ht="12" x14ac:dyDescent="0.2">
      <c r="A203" s="36"/>
      <c r="H203" s="39"/>
    </row>
    <row r="204" spans="1:8" s="38" customFormat="1" ht="12" x14ac:dyDescent="0.2">
      <c r="A204" s="36"/>
      <c r="H204" s="39"/>
    </row>
    <row r="205" spans="1:8" s="38" customFormat="1" ht="12" x14ac:dyDescent="0.2">
      <c r="A205" s="36"/>
      <c r="H205" s="39"/>
    </row>
    <row r="206" spans="1:8" s="38" customFormat="1" ht="12" x14ac:dyDescent="0.2">
      <c r="A206" s="36"/>
      <c r="H206" s="39"/>
    </row>
    <row r="207" spans="1:8" s="38" customFormat="1" ht="12" x14ac:dyDescent="0.2">
      <c r="A207" s="36"/>
      <c r="H207" s="39"/>
    </row>
    <row r="208" spans="1:8" s="38" customFormat="1" ht="12" x14ac:dyDescent="0.2">
      <c r="A208" s="36"/>
      <c r="H208" s="39"/>
    </row>
    <row r="209" spans="1:8" s="38" customFormat="1" ht="12" x14ac:dyDescent="0.2">
      <c r="A209" s="36"/>
      <c r="H209" s="39"/>
    </row>
    <row r="210" spans="1:8" s="38" customFormat="1" ht="12" x14ac:dyDescent="0.2">
      <c r="A210" s="36"/>
      <c r="H210" s="39"/>
    </row>
    <row r="211" spans="1:8" s="38" customFormat="1" ht="12" x14ac:dyDescent="0.2">
      <c r="A211" s="36"/>
      <c r="H211" s="39"/>
    </row>
    <row r="212" spans="1:8" s="38" customFormat="1" ht="12" x14ac:dyDescent="0.2">
      <c r="A212" s="36"/>
      <c r="H212" s="39"/>
    </row>
    <row r="213" spans="1:8" s="38" customFormat="1" ht="12" x14ac:dyDescent="0.2">
      <c r="A213" s="36"/>
      <c r="H213" s="39"/>
    </row>
    <row r="214" spans="1:8" s="38" customFormat="1" ht="12" x14ac:dyDescent="0.2">
      <c r="A214" s="36"/>
      <c r="H214" s="39"/>
    </row>
    <row r="215" spans="1:8" s="38" customFormat="1" ht="12" x14ac:dyDescent="0.2">
      <c r="A215" s="36"/>
      <c r="H215" s="39"/>
    </row>
    <row r="216" spans="1:8" s="38" customFormat="1" ht="12" x14ac:dyDescent="0.2">
      <c r="A216" s="36"/>
      <c r="H216" s="39"/>
    </row>
    <row r="217" spans="1:8" s="38" customFormat="1" ht="12" x14ac:dyDescent="0.2">
      <c r="A217" s="36"/>
      <c r="H217" s="39"/>
    </row>
    <row r="218" spans="1:8" s="38" customFormat="1" ht="12" x14ac:dyDescent="0.2">
      <c r="A218" s="36"/>
      <c r="H218" s="39"/>
    </row>
    <row r="219" spans="1:8" s="38" customFormat="1" ht="12" x14ac:dyDescent="0.2">
      <c r="A219" s="36"/>
      <c r="H219" s="39"/>
    </row>
    <row r="220" spans="1:8" s="38" customFormat="1" ht="12" x14ac:dyDescent="0.2">
      <c r="A220" s="36"/>
      <c r="H220" s="39"/>
    </row>
    <row r="221" spans="1:8" s="38" customFormat="1" ht="12" x14ac:dyDescent="0.2">
      <c r="A221" s="36"/>
      <c r="H221" s="39"/>
    </row>
    <row r="222" spans="1:8" s="38" customFormat="1" ht="12" x14ac:dyDescent="0.2">
      <c r="A222" s="36"/>
      <c r="H222" s="39"/>
    </row>
    <row r="223" spans="1:8" s="38" customFormat="1" ht="12" x14ac:dyDescent="0.2">
      <c r="A223" s="36"/>
      <c r="H223" s="39"/>
    </row>
    <row r="224" spans="1:8" s="38" customFormat="1" ht="12" x14ac:dyDescent="0.2">
      <c r="A224" s="36"/>
      <c r="H224" s="39"/>
    </row>
    <row r="225" spans="1:8" s="38" customFormat="1" ht="12" x14ac:dyDescent="0.2">
      <c r="A225" s="36"/>
      <c r="H225" s="39"/>
    </row>
    <row r="226" spans="1:8" s="38" customFormat="1" ht="12" x14ac:dyDescent="0.2">
      <c r="A226" s="36"/>
      <c r="H226" s="39"/>
    </row>
    <row r="227" spans="1:8" s="38" customFormat="1" ht="12" x14ac:dyDescent="0.2">
      <c r="A227" s="36"/>
      <c r="H227" s="39"/>
    </row>
    <row r="228" spans="1:8" s="38" customFormat="1" ht="12" x14ac:dyDescent="0.2">
      <c r="A228" s="36"/>
      <c r="H228" s="39"/>
    </row>
    <row r="229" spans="1:8" s="38" customFormat="1" ht="12" x14ac:dyDescent="0.2">
      <c r="A229" s="36"/>
      <c r="H229" s="39"/>
    </row>
    <row r="230" spans="1:8" s="38" customFormat="1" ht="12" x14ac:dyDescent="0.2">
      <c r="A230" s="36"/>
      <c r="H230" s="39"/>
    </row>
    <row r="231" spans="1:8" s="38" customFormat="1" ht="12" x14ac:dyDescent="0.2">
      <c r="A231" s="36"/>
      <c r="H231" s="39"/>
    </row>
    <row r="232" spans="1:8" s="38" customFormat="1" ht="12" x14ac:dyDescent="0.2">
      <c r="A232" s="36"/>
      <c r="H232" s="39"/>
    </row>
    <row r="233" spans="1:8" s="38" customFormat="1" ht="12" x14ac:dyDescent="0.2">
      <c r="A233" s="36"/>
      <c r="H233" s="39"/>
    </row>
    <row r="234" spans="1:8" s="38" customFormat="1" ht="12" x14ac:dyDescent="0.2">
      <c r="A234" s="36"/>
      <c r="H234" s="39"/>
    </row>
    <row r="235" spans="1:8" s="38" customFormat="1" ht="12" x14ac:dyDescent="0.2">
      <c r="A235" s="36"/>
      <c r="H235" s="39"/>
    </row>
    <row r="236" spans="1:8" s="38" customFormat="1" ht="12" x14ac:dyDescent="0.2">
      <c r="A236" s="36"/>
      <c r="H236" s="39"/>
    </row>
    <row r="237" spans="1:8" s="38" customFormat="1" ht="12" x14ac:dyDescent="0.2">
      <c r="A237" s="36"/>
      <c r="H237" s="39"/>
    </row>
    <row r="238" spans="1:8" s="38" customFormat="1" ht="12" x14ac:dyDescent="0.2">
      <c r="A238" s="36"/>
      <c r="H238" s="39"/>
    </row>
    <row r="239" spans="1:8" s="38" customFormat="1" ht="12" x14ac:dyDescent="0.2">
      <c r="A239" s="36"/>
      <c r="H239" s="39"/>
    </row>
    <row r="240" spans="1:8" s="38" customFormat="1" ht="12" x14ac:dyDescent="0.2">
      <c r="A240" s="36"/>
      <c r="H240" s="39"/>
    </row>
    <row r="241" spans="1:8" s="38" customFormat="1" ht="12" x14ac:dyDescent="0.2">
      <c r="A241" s="36"/>
      <c r="H241" s="39"/>
    </row>
    <row r="242" spans="1:8" s="38" customFormat="1" ht="12" x14ac:dyDescent="0.2">
      <c r="A242" s="36"/>
      <c r="H242" s="39"/>
    </row>
    <row r="243" spans="1:8" s="38" customFormat="1" ht="12" x14ac:dyDescent="0.2">
      <c r="A243" s="36"/>
      <c r="H243" s="39"/>
    </row>
    <row r="244" spans="1:8" s="38" customFormat="1" ht="12" x14ac:dyDescent="0.2">
      <c r="A244" s="36"/>
      <c r="H244" s="39"/>
    </row>
    <row r="245" spans="1:8" s="38" customFormat="1" ht="12" x14ac:dyDescent="0.2">
      <c r="A245" s="36"/>
      <c r="H245" s="39"/>
    </row>
    <row r="246" spans="1:8" s="38" customFormat="1" ht="12" x14ac:dyDescent="0.2">
      <c r="A246" s="36"/>
      <c r="H246" s="39"/>
    </row>
    <row r="247" spans="1:8" s="38" customFormat="1" ht="12" x14ac:dyDescent="0.2">
      <c r="A247" s="36"/>
      <c r="H247" s="39"/>
    </row>
    <row r="248" spans="1:8" s="38" customFormat="1" ht="12" x14ac:dyDescent="0.2">
      <c r="A248" s="36"/>
      <c r="H248" s="39"/>
    </row>
    <row r="249" spans="1:8" s="38" customFormat="1" ht="12" x14ac:dyDescent="0.2">
      <c r="A249" s="36"/>
      <c r="H249" s="39"/>
    </row>
    <row r="250" spans="1:8" s="38" customFormat="1" ht="12" x14ac:dyDescent="0.2">
      <c r="A250" s="36"/>
      <c r="H250" s="39"/>
    </row>
    <row r="251" spans="1:8" s="38" customFormat="1" ht="12" x14ac:dyDescent="0.2">
      <c r="A251" s="36"/>
      <c r="H251" s="39"/>
    </row>
    <row r="252" spans="1:8" s="38" customFormat="1" ht="12" x14ac:dyDescent="0.2">
      <c r="A252" s="36"/>
      <c r="H252" s="39"/>
    </row>
    <row r="253" spans="1:8" s="38" customFormat="1" ht="12" x14ac:dyDescent="0.2">
      <c r="A253" s="36"/>
      <c r="H253" s="39"/>
    </row>
    <row r="254" spans="1:8" s="38" customFormat="1" ht="12" x14ac:dyDescent="0.2">
      <c r="A254" s="36"/>
      <c r="H254" s="39"/>
    </row>
    <row r="255" spans="1:8" s="38" customFormat="1" ht="12" x14ac:dyDescent="0.2">
      <c r="A255" s="36"/>
      <c r="H255" s="39"/>
    </row>
    <row r="256" spans="1:8" s="38" customFormat="1" ht="12" x14ac:dyDescent="0.2">
      <c r="A256" s="36"/>
      <c r="H256" s="39"/>
    </row>
    <row r="257" spans="1:8" s="38" customFormat="1" ht="12" x14ac:dyDescent="0.2">
      <c r="A257" s="36"/>
      <c r="H257" s="39"/>
    </row>
    <row r="258" spans="1:8" s="38" customFormat="1" ht="12" x14ac:dyDescent="0.2">
      <c r="A258" s="36"/>
      <c r="H258" s="39"/>
    </row>
    <row r="259" spans="1:8" s="38" customFormat="1" ht="12" x14ac:dyDescent="0.2">
      <c r="A259" s="36"/>
      <c r="H259" s="39"/>
    </row>
    <row r="260" spans="1:8" s="38" customFormat="1" ht="12" x14ac:dyDescent="0.2">
      <c r="A260" s="36"/>
      <c r="H260" s="39"/>
    </row>
    <row r="261" spans="1:8" s="38" customFormat="1" ht="12" x14ac:dyDescent="0.2">
      <c r="A261" s="36"/>
      <c r="H261" s="39"/>
    </row>
    <row r="262" spans="1:8" s="38" customFormat="1" ht="12" x14ac:dyDescent="0.2">
      <c r="A262" s="36"/>
      <c r="H262" s="39"/>
    </row>
    <row r="263" spans="1:8" s="38" customFormat="1" ht="12" x14ac:dyDescent="0.2">
      <c r="A263" s="36"/>
      <c r="H263" s="39"/>
    </row>
    <row r="264" spans="1:8" s="38" customFormat="1" ht="12" x14ac:dyDescent="0.2">
      <c r="A264" s="36"/>
      <c r="H264" s="39"/>
    </row>
    <row r="265" spans="1:8" s="38" customFormat="1" ht="12" x14ac:dyDescent="0.2">
      <c r="A265" s="36"/>
      <c r="H265" s="39"/>
    </row>
    <row r="266" spans="1:8" s="38" customFormat="1" ht="12" x14ac:dyDescent="0.2">
      <c r="A266" s="36"/>
      <c r="H266" s="39"/>
    </row>
    <row r="267" spans="1:8" s="38" customFormat="1" ht="12" x14ac:dyDescent="0.2">
      <c r="A267" s="36"/>
      <c r="H267" s="39"/>
    </row>
    <row r="268" spans="1:8" s="38" customFormat="1" ht="12" x14ac:dyDescent="0.2">
      <c r="A268" s="36"/>
      <c r="H268" s="39"/>
    </row>
    <row r="269" spans="1:8" s="38" customFormat="1" ht="12" x14ac:dyDescent="0.2">
      <c r="A269" s="36"/>
      <c r="H269" s="39"/>
    </row>
    <row r="270" spans="1:8" s="38" customFormat="1" ht="12" x14ac:dyDescent="0.2">
      <c r="A270" s="36"/>
      <c r="H270" s="39"/>
    </row>
    <row r="271" spans="1:8" s="38" customFormat="1" ht="12" x14ac:dyDescent="0.2">
      <c r="A271" s="36"/>
      <c r="H271" s="39"/>
    </row>
    <row r="272" spans="1:8" s="38" customFormat="1" ht="12" x14ac:dyDescent="0.2">
      <c r="A272" s="36"/>
      <c r="H272" s="39"/>
    </row>
    <row r="273" spans="1:8" s="38" customFormat="1" ht="12" x14ac:dyDescent="0.2">
      <c r="A273" s="36"/>
      <c r="H273" s="39"/>
    </row>
    <row r="274" spans="1:8" s="38" customFormat="1" ht="12" x14ac:dyDescent="0.2">
      <c r="A274" s="36"/>
      <c r="H274" s="39"/>
    </row>
    <row r="275" spans="1:8" s="38" customFormat="1" ht="12" x14ac:dyDescent="0.2">
      <c r="A275" s="36"/>
      <c r="H275" s="39"/>
    </row>
    <row r="276" spans="1:8" s="38" customFormat="1" ht="12" x14ac:dyDescent="0.2">
      <c r="A276" s="36"/>
      <c r="H276" s="39"/>
    </row>
    <row r="277" spans="1:8" s="38" customFormat="1" ht="12" x14ac:dyDescent="0.2">
      <c r="A277" s="36"/>
      <c r="H277" s="39"/>
    </row>
    <row r="278" spans="1:8" s="38" customFormat="1" ht="12" x14ac:dyDescent="0.2">
      <c r="A278" s="36"/>
      <c r="H278" s="39"/>
    </row>
    <row r="279" spans="1:8" s="38" customFormat="1" ht="12" x14ac:dyDescent="0.2">
      <c r="A279" s="36"/>
      <c r="H279" s="39"/>
    </row>
    <row r="280" spans="1:8" s="38" customFormat="1" ht="12" x14ac:dyDescent="0.2">
      <c r="A280" s="36"/>
      <c r="H280" s="39"/>
    </row>
    <row r="281" spans="1:8" s="38" customFormat="1" ht="12" x14ac:dyDescent="0.2">
      <c r="A281" s="36"/>
      <c r="H281" s="39"/>
    </row>
    <row r="282" spans="1:8" s="38" customFormat="1" ht="12" x14ac:dyDescent="0.2">
      <c r="A282" s="36"/>
      <c r="H282" s="39"/>
    </row>
    <row r="283" spans="1:8" s="38" customFormat="1" ht="12" x14ac:dyDescent="0.2">
      <c r="A283" s="36"/>
      <c r="H283" s="39"/>
    </row>
    <row r="284" spans="1:8" s="38" customFormat="1" ht="12" x14ac:dyDescent="0.2">
      <c r="A284" s="36"/>
      <c r="H284" s="39"/>
    </row>
    <row r="285" spans="1:8" s="38" customFormat="1" ht="12" x14ac:dyDescent="0.2">
      <c r="A285" s="36"/>
      <c r="H285" s="39"/>
    </row>
    <row r="286" spans="1:8" s="38" customFormat="1" ht="12" x14ac:dyDescent="0.2">
      <c r="A286" s="36"/>
      <c r="H286" s="39"/>
    </row>
    <row r="287" spans="1:8" s="38" customFormat="1" ht="12" x14ac:dyDescent="0.2">
      <c r="A287" s="36"/>
      <c r="H287" s="39"/>
    </row>
    <row r="288" spans="1:8" s="38" customFormat="1" ht="12" x14ac:dyDescent="0.2">
      <c r="A288" s="36"/>
      <c r="H288" s="39"/>
    </row>
    <row r="289" spans="1:8" s="38" customFormat="1" ht="12" x14ac:dyDescent="0.2">
      <c r="A289" s="36"/>
      <c r="H289" s="39"/>
    </row>
    <row r="290" spans="1:8" s="38" customFormat="1" ht="12" x14ac:dyDescent="0.2">
      <c r="A290" s="36"/>
      <c r="H290" s="39"/>
    </row>
    <row r="291" spans="1:8" s="38" customFormat="1" ht="12" x14ac:dyDescent="0.2">
      <c r="A291" s="36"/>
      <c r="H291" s="39"/>
    </row>
    <row r="292" spans="1:8" s="38" customFormat="1" ht="12" x14ac:dyDescent="0.2">
      <c r="A292" s="36"/>
      <c r="H292" s="39"/>
    </row>
    <row r="293" spans="1:8" s="38" customFormat="1" ht="12" x14ac:dyDescent="0.2">
      <c r="A293" s="36"/>
      <c r="H293" s="39"/>
    </row>
    <row r="294" spans="1:8" s="38" customFormat="1" ht="12" x14ac:dyDescent="0.2">
      <c r="A294" s="36"/>
      <c r="H294" s="39"/>
    </row>
    <row r="295" spans="1:8" s="38" customFormat="1" ht="12" x14ac:dyDescent="0.2">
      <c r="A295" s="36"/>
      <c r="H295" s="39"/>
    </row>
    <row r="296" spans="1:8" s="38" customFormat="1" ht="12" x14ac:dyDescent="0.2">
      <c r="A296" s="36"/>
      <c r="H296" s="39"/>
    </row>
    <row r="297" spans="1:8" s="38" customFormat="1" ht="12" x14ac:dyDescent="0.2">
      <c r="A297" s="36"/>
      <c r="H297" s="39"/>
    </row>
    <row r="298" spans="1:8" s="38" customFormat="1" ht="12" x14ac:dyDescent="0.2">
      <c r="A298" s="36"/>
      <c r="H298" s="39"/>
    </row>
    <row r="299" spans="1:8" s="38" customFormat="1" ht="12" x14ac:dyDescent="0.2">
      <c r="A299" s="36"/>
      <c r="H299" s="39"/>
    </row>
    <row r="300" spans="1:8" s="38" customFormat="1" ht="12" x14ac:dyDescent="0.2">
      <c r="A300" s="36"/>
      <c r="H300" s="39"/>
    </row>
    <row r="301" spans="1:8" s="38" customFormat="1" ht="12" x14ac:dyDescent="0.2">
      <c r="A301" s="36"/>
      <c r="H301" s="39"/>
    </row>
    <row r="302" spans="1:8" s="38" customFormat="1" ht="12" x14ac:dyDescent="0.2">
      <c r="A302" s="36"/>
      <c r="H302" s="39"/>
    </row>
    <row r="303" spans="1:8" s="38" customFormat="1" ht="12" x14ac:dyDescent="0.2">
      <c r="A303" s="36"/>
      <c r="H303" s="39"/>
    </row>
    <row r="304" spans="1:8" s="38" customFormat="1" ht="12" x14ac:dyDescent="0.2">
      <c r="A304" s="36"/>
      <c r="H304" s="39"/>
    </row>
    <row r="305" spans="1:8" s="38" customFormat="1" ht="12" x14ac:dyDescent="0.2">
      <c r="A305" s="36"/>
      <c r="H305" s="39"/>
    </row>
    <row r="306" spans="1:8" s="38" customFormat="1" ht="12" x14ac:dyDescent="0.2">
      <c r="A306" s="36"/>
      <c r="H306" s="39"/>
    </row>
    <row r="307" spans="1:8" s="38" customFormat="1" ht="12" x14ac:dyDescent="0.2">
      <c r="A307" s="36"/>
      <c r="H307" s="39"/>
    </row>
    <row r="308" spans="1:8" s="38" customFormat="1" ht="12" x14ac:dyDescent="0.2">
      <c r="A308" s="36"/>
      <c r="H308" s="39"/>
    </row>
    <row r="309" spans="1:8" s="38" customFormat="1" ht="12" x14ac:dyDescent="0.2">
      <c r="A309" s="36"/>
      <c r="H309" s="39"/>
    </row>
    <row r="310" spans="1:8" s="38" customFormat="1" ht="12" x14ac:dyDescent="0.2">
      <c r="A310" s="36"/>
      <c r="H310" s="39"/>
    </row>
    <row r="311" spans="1:8" s="38" customFormat="1" ht="12" x14ac:dyDescent="0.2">
      <c r="A311" s="36"/>
      <c r="H311" s="39"/>
    </row>
    <row r="312" spans="1:8" s="38" customFormat="1" ht="12" x14ac:dyDescent="0.2">
      <c r="A312" s="36"/>
      <c r="H312" s="39"/>
    </row>
    <row r="313" spans="1:8" s="38" customFormat="1" ht="12" x14ac:dyDescent="0.2">
      <c r="A313" s="36"/>
      <c r="H313" s="39"/>
    </row>
    <row r="314" spans="1:8" s="38" customFormat="1" ht="12" x14ac:dyDescent="0.2">
      <c r="A314" s="36"/>
      <c r="H314" s="39"/>
    </row>
    <row r="315" spans="1:8" s="38" customFormat="1" ht="12" x14ac:dyDescent="0.2">
      <c r="A315" s="36"/>
      <c r="H315" s="39"/>
    </row>
    <row r="316" spans="1:8" s="38" customFormat="1" ht="12" x14ac:dyDescent="0.2">
      <c r="A316" s="36"/>
      <c r="H316" s="39"/>
    </row>
    <row r="317" spans="1:8" s="38" customFormat="1" ht="12" x14ac:dyDescent="0.2">
      <c r="A317" s="36"/>
      <c r="H317" s="39"/>
    </row>
    <row r="318" spans="1:8" s="38" customFormat="1" ht="12" x14ac:dyDescent="0.2">
      <c r="A318" s="36"/>
      <c r="H318" s="39"/>
    </row>
    <row r="319" spans="1:8" s="38" customFormat="1" ht="12" x14ac:dyDescent="0.2">
      <c r="A319" s="36"/>
      <c r="H319" s="39"/>
    </row>
    <row r="320" spans="1:8" s="38" customFormat="1" ht="12" x14ac:dyDescent="0.2">
      <c r="A320" s="36"/>
      <c r="H320" s="39"/>
    </row>
    <row r="321" spans="1:8" s="38" customFormat="1" ht="12" x14ac:dyDescent="0.2">
      <c r="A321" s="36"/>
      <c r="H321" s="39"/>
    </row>
    <row r="322" spans="1:8" s="38" customFormat="1" ht="12" x14ac:dyDescent="0.2">
      <c r="A322" s="36"/>
      <c r="H322" s="39"/>
    </row>
    <row r="323" spans="1:8" s="38" customFormat="1" ht="12" x14ac:dyDescent="0.2">
      <c r="A323" s="36"/>
      <c r="H323" s="39"/>
    </row>
    <row r="324" spans="1:8" s="38" customFormat="1" ht="12" x14ac:dyDescent="0.2">
      <c r="A324" s="36"/>
      <c r="H324" s="39"/>
    </row>
    <row r="325" spans="1:8" s="38" customFormat="1" ht="12" x14ac:dyDescent="0.2">
      <c r="A325" s="36"/>
      <c r="H325" s="39"/>
    </row>
    <row r="326" spans="1:8" s="38" customFormat="1" ht="12" x14ac:dyDescent="0.2">
      <c r="A326" s="36"/>
      <c r="H326" s="39"/>
    </row>
    <row r="327" spans="1:8" s="38" customFormat="1" ht="12" x14ac:dyDescent="0.2">
      <c r="A327" s="36"/>
      <c r="H327" s="39"/>
    </row>
    <row r="328" spans="1:8" s="38" customFormat="1" ht="12" x14ac:dyDescent="0.2">
      <c r="A328" s="36"/>
      <c r="H328" s="39"/>
    </row>
    <row r="329" spans="1:8" s="38" customFormat="1" ht="12" x14ac:dyDescent="0.2">
      <c r="A329" s="36"/>
      <c r="H329" s="39"/>
    </row>
    <row r="330" spans="1:8" s="38" customFormat="1" ht="12" x14ac:dyDescent="0.2">
      <c r="A330" s="36"/>
      <c r="H330" s="39"/>
    </row>
    <row r="331" spans="1:8" s="38" customFormat="1" ht="12" x14ac:dyDescent="0.2">
      <c r="A331" s="36"/>
      <c r="H331" s="39"/>
    </row>
    <row r="332" spans="1:8" s="38" customFormat="1" ht="12" x14ac:dyDescent="0.2">
      <c r="A332" s="36"/>
      <c r="H332" s="39"/>
    </row>
    <row r="333" spans="1:8" s="38" customFormat="1" ht="12" x14ac:dyDescent="0.2">
      <c r="A333" s="36"/>
      <c r="H333" s="39"/>
    </row>
    <row r="334" spans="1:8" s="38" customFormat="1" ht="12" x14ac:dyDescent="0.2">
      <c r="A334" s="36"/>
      <c r="H334" s="39"/>
    </row>
    <row r="335" spans="1:8" s="38" customFormat="1" ht="12" x14ac:dyDescent="0.2">
      <c r="A335" s="36"/>
      <c r="H335" s="39"/>
    </row>
    <row r="336" spans="1:8" s="38" customFormat="1" ht="12" x14ac:dyDescent="0.2">
      <c r="A336" s="36"/>
      <c r="H336" s="39"/>
    </row>
    <row r="337" spans="1:8" s="38" customFormat="1" ht="12" x14ac:dyDescent="0.2">
      <c r="A337" s="36"/>
      <c r="H337" s="39"/>
    </row>
    <row r="338" spans="1:8" s="38" customFormat="1" ht="12" x14ac:dyDescent="0.2">
      <c r="A338" s="36"/>
      <c r="H338" s="39"/>
    </row>
    <row r="339" spans="1:8" s="38" customFormat="1" ht="12" x14ac:dyDescent="0.2">
      <c r="A339" s="36"/>
      <c r="H339" s="39"/>
    </row>
    <row r="340" spans="1:8" s="38" customFormat="1" ht="12" x14ac:dyDescent="0.2">
      <c r="A340" s="36"/>
      <c r="H340" s="39"/>
    </row>
    <row r="341" spans="1:8" s="38" customFormat="1" ht="12" x14ac:dyDescent="0.2">
      <c r="A341" s="36"/>
      <c r="H341" s="39"/>
    </row>
    <row r="342" spans="1:8" s="38" customFormat="1" ht="12" x14ac:dyDescent="0.2">
      <c r="A342" s="36"/>
      <c r="H342" s="39"/>
    </row>
    <row r="343" spans="1:8" s="38" customFormat="1" ht="12" x14ac:dyDescent="0.2">
      <c r="A343" s="36"/>
      <c r="H343" s="39"/>
    </row>
    <row r="344" spans="1:8" s="38" customFormat="1" ht="12" x14ac:dyDescent="0.2">
      <c r="A344" s="36"/>
      <c r="H344" s="39"/>
    </row>
    <row r="345" spans="1:8" s="38" customFormat="1" ht="12" x14ac:dyDescent="0.2">
      <c r="A345" s="36"/>
      <c r="H345" s="39"/>
    </row>
    <row r="346" spans="1:8" s="38" customFormat="1" ht="12" x14ac:dyDescent="0.2">
      <c r="A346" s="36"/>
      <c r="H346" s="39"/>
    </row>
    <row r="347" spans="1:8" s="38" customFormat="1" ht="12" x14ac:dyDescent="0.2">
      <c r="A347" s="36"/>
      <c r="H347" s="39"/>
    </row>
    <row r="348" spans="1:8" s="38" customFormat="1" ht="12" x14ac:dyDescent="0.2">
      <c r="A348" s="36"/>
      <c r="H348" s="39"/>
    </row>
    <row r="349" spans="1:8" s="38" customFormat="1" ht="12" x14ac:dyDescent="0.2">
      <c r="A349" s="36"/>
      <c r="H349" s="39"/>
    </row>
    <row r="350" spans="1:8" s="38" customFormat="1" ht="12" x14ac:dyDescent="0.2">
      <c r="A350" s="36"/>
      <c r="H350" s="39"/>
    </row>
    <row r="351" spans="1:8" s="38" customFormat="1" ht="12" x14ac:dyDescent="0.2">
      <c r="A351" s="36"/>
      <c r="H351" s="39"/>
    </row>
    <row r="352" spans="1:8" s="38" customFormat="1" ht="12" x14ac:dyDescent="0.2">
      <c r="A352" s="36"/>
      <c r="H352" s="39"/>
    </row>
    <row r="353" spans="1:8" s="38" customFormat="1" ht="12" x14ac:dyDescent="0.2">
      <c r="A353" s="36"/>
      <c r="H353" s="39"/>
    </row>
    <row r="354" spans="1:8" s="38" customFormat="1" ht="12" x14ac:dyDescent="0.2">
      <c r="A354" s="36"/>
      <c r="H354" s="39"/>
    </row>
    <row r="355" spans="1:8" s="38" customFormat="1" ht="12" x14ac:dyDescent="0.2">
      <c r="A355" s="36"/>
      <c r="H355" s="39"/>
    </row>
    <row r="356" spans="1:8" s="38" customFormat="1" ht="12" x14ac:dyDescent="0.2">
      <c r="A356" s="36"/>
      <c r="H356" s="39"/>
    </row>
    <row r="357" spans="1:8" s="38" customFormat="1" ht="12" x14ac:dyDescent="0.2">
      <c r="A357" s="36"/>
      <c r="H357" s="39"/>
    </row>
    <row r="358" spans="1:8" s="38" customFormat="1" ht="12" x14ac:dyDescent="0.2">
      <c r="A358" s="36"/>
      <c r="H358" s="39"/>
    </row>
    <row r="359" spans="1:8" s="38" customFormat="1" ht="12" x14ac:dyDescent="0.2">
      <c r="A359" s="36"/>
      <c r="H359" s="39"/>
    </row>
    <row r="360" spans="1:8" s="38" customFormat="1" ht="12" x14ac:dyDescent="0.2">
      <c r="A360" s="36"/>
      <c r="H360" s="39"/>
    </row>
    <row r="361" spans="1:8" s="38" customFormat="1" ht="12" x14ac:dyDescent="0.2">
      <c r="A361" s="36"/>
      <c r="H361" s="39"/>
    </row>
    <row r="362" spans="1:8" s="38" customFormat="1" ht="12" x14ac:dyDescent="0.2">
      <c r="A362" s="36"/>
      <c r="H362" s="39"/>
    </row>
    <row r="363" spans="1:8" s="38" customFormat="1" ht="12" x14ac:dyDescent="0.2">
      <c r="A363" s="36"/>
      <c r="H363" s="39"/>
    </row>
    <row r="364" spans="1:8" s="38" customFormat="1" ht="12" x14ac:dyDescent="0.2">
      <c r="A364" s="36"/>
      <c r="H364" s="39"/>
    </row>
    <row r="365" spans="1:8" s="38" customFormat="1" ht="12" x14ac:dyDescent="0.2">
      <c r="A365" s="36"/>
      <c r="H365" s="39"/>
    </row>
    <row r="366" spans="1:8" s="38" customFormat="1" ht="12" x14ac:dyDescent="0.2">
      <c r="A366" s="36"/>
      <c r="H366" s="39"/>
    </row>
    <row r="367" spans="1:8" s="38" customFormat="1" ht="12" x14ac:dyDescent="0.2">
      <c r="A367" s="36"/>
      <c r="H367" s="39"/>
    </row>
    <row r="368" spans="1:8" s="38" customFormat="1" ht="12" x14ac:dyDescent="0.2">
      <c r="A368" s="36"/>
      <c r="H368" s="39"/>
    </row>
    <row r="369" spans="1:8" s="38" customFormat="1" ht="12" x14ac:dyDescent="0.2">
      <c r="A369" s="36"/>
      <c r="H369" s="39"/>
    </row>
    <row r="370" spans="1:8" s="38" customFormat="1" ht="12" x14ac:dyDescent="0.2">
      <c r="A370" s="36"/>
      <c r="H370" s="39"/>
    </row>
    <row r="371" spans="1:8" s="38" customFormat="1" ht="12" x14ac:dyDescent="0.2">
      <c r="A371" s="36"/>
      <c r="H371" s="39"/>
    </row>
    <row r="372" spans="1:8" s="38" customFormat="1" ht="12" x14ac:dyDescent="0.2">
      <c r="A372" s="36"/>
      <c r="H372" s="39"/>
    </row>
    <row r="373" spans="1:8" s="38" customFormat="1" ht="12" x14ac:dyDescent="0.2">
      <c r="A373" s="36"/>
      <c r="H373" s="39"/>
    </row>
    <row r="374" spans="1:8" s="38" customFormat="1" ht="12" x14ac:dyDescent="0.2">
      <c r="A374" s="36"/>
      <c r="H374" s="39"/>
    </row>
    <row r="375" spans="1:8" s="38" customFormat="1" ht="12" x14ac:dyDescent="0.2">
      <c r="A375" s="36"/>
      <c r="H375" s="39"/>
    </row>
    <row r="376" spans="1:8" s="38" customFormat="1" ht="12" x14ac:dyDescent="0.2">
      <c r="A376" s="36"/>
      <c r="H376" s="39"/>
    </row>
    <row r="377" spans="1:8" s="38" customFormat="1" ht="12" x14ac:dyDescent="0.2">
      <c r="A377" s="36"/>
      <c r="H377" s="39"/>
    </row>
    <row r="378" spans="1:8" s="38" customFormat="1" ht="12" x14ac:dyDescent="0.2">
      <c r="A378" s="36"/>
      <c r="H378" s="39"/>
    </row>
    <row r="379" spans="1:8" s="38" customFormat="1" ht="12" x14ac:dyDescent="0.2">
      <c r="A379" s="36"/>
      <c r="H379" s="39"/>
    </row>
    <row r="380" spans="1:8" s="38" customFormat="1" ht="12" x14ac:dyDescent="0.2">
      <c r="A380" s="36"/>
      <c r="H380" s="39"/>
    </row>
    <row r="381" spans="1:8" s="38" customFormat="1" ht="12" x14ac:dyDescent="0.2">
      <c r="A381" s="36"/>
      <c r="H381" s="39"/>
    </row>
    <row r="382" spans="1:8" s="38" customFormat="1" ht="12" x14ac:dyDescent="0.2">
      <c r="A382" s="36"/>
      <c r="H382" s="39"/>
    </row>
    <row r="383" spans="1:8" s="38" customFormat="1" ht="12" x14ac:dyDescent="0.2">
      <c r="A383" s="36"/>
      <c r="H383" s="39"/>
    </row>
    <row r="384" spans="1:8" s="38" customFormat="1" ht="12" x14ac:dyDescent="0.2">
      <c r="A384" s="36"/>
      <c r="H384" s="39"/>
    </row>
    <row r="385" spans="1:8" s="38" customFormat="1" ht="12" x14ac:dyDescent="0.2">
      <c r="A385" s="36"/>
      <c r="H385" s="39"/>
    </row>
    <row r="386" spans="1:8" s="38" customFormat="1" ht="12" x14ac:dyDescent="0.2">
      <c r="A386" s="36"/>
      <c r="H386" s="39"/>
    </row>
    <row r="387" spans="1:8" s="38" customFormat="1" ht="12" x14ac:dyDescent="0.2">
      <c r="A387" s="36"/>
      <c r="H387" s="39"/>
    </row>
    <row r="388" spans="1:8" s="38" customFormat="1" ht="12" x14ac:dyDescent="0.2">
      <c r="A388" s="36"/>
      <c r="H388" s="39"/>
    </row>
    <row r="389" spans="1:8" s="38" customFormat="1" ht="12" x14ac:dyDescent="0.2">
      <c r="A389" s="36"/>
      <c r="H389" s="39"/>
    </row>
    <row r="390" spans="1:8" s="38" customFormat="1" ht="12" x14ac:dyDescent="0.2">
      <c r="A390" s="36"/>
      <c r="H390" s="39"/>
    </row>
    <row r="391" spans="1:8" s="38" customFormat="1" ht="12" x14ac:dyDescent="0.2">
      <c r="A391" s="36"/>
      <c r="H391" s="39"/>
    </row>
    <row r="392" spans="1:8" s="38" customFormat="1" ht="12" x14ac:dyDescent="0.2">
      <c r="A392" s="36"/>
      <c r="H392" s="39"/>
    </row>
    <row r="393" spans="1:8" s="38" customFormat="1" ht="12" x14ac:dyDescent="0.2">
      <c r="A393" s="36"/>
      <c r="H393" s="39"/>
    </row>
    <row r="394" spans="1:8" s="38" customFormat="1" ht="12" x14ac:dyDescent="0.2">
      <c r="A394" s="36"/>
      <c r="H394" s="39"/>
    </row>
    <row r="395" spans="1:8" s="38" customFormat="1" ht="12" x14ac:dyDescent="0.2">
      <c r="A395" s="36"/>
      <c r="H395" s="39"/>
    </row>
    <row r="396" spans="1:8" s="38" customFormat="1" ht="12" x14ac:dyDescent="0.2">
      <c r="A396" s="36"/>
      <c r="H396" s="39"/>
    </row>
    <row r="397" spans="1:8" s="38" customFormat="1" ht="12" x14ac:dyDescent="0.2">
      <c r="A397" s="36"/>
      <c r="H397" s="39"/>
    </row>
    <row r="398" spans="1:8" s="38" customFormat="1" ht="12" x14ac:dyDescent="0.2">
      <c r="A398" s="36"/>
      <c r="H398" s="39"/>
    </row>
    <row r="399" spans="1:8" s="38" customFormat="1" ht="12" x14ac:dyDescent="0.2">
      <c r="A399" s="36"/>
      <c r="H399" s="39"/>
    </row>
    <row r="400" spans="1:8" s="38" customFormat="1" ht="12" x14ac:dyDescent="0.2">
      <c r="A400" s="36"/>
      <c r="H400" s="39"/>
    </row>
    <row r="401" spans="1:8" s="38" customFormat="1" ht="12" x14ac:dyDescent="0.2">
      <c r="A401" s="36"/>
      <c r="H401" s="39"/>
    </row>
    <row r="402" spans="1:8" s="38" customFormat="1" ht="12" x14ac:dyDescent="0.2">
      <c r="A402" s="36"/>
      <c r="H402" s="39"/>
    </row>
    <row r="403" spans="1:8" s="38" customFormat="1" ht="12" x14ac:dyDescent="0.2">
      <c r="A403" s="36"/>
      <c r="H403" s="39"/>
    </row>
    <row r="404" spans="1:8" s="38" customFormat="1" ht="12" x14ac:dyDescent="0.2">
      <c r="A404" s="36"/>
      <c r="H404" s="39"/>
    </row>
    <row r="405" spans="1:8" s="38" customFormat="1" ht="12" x14ac:dyDescent="0.2">
      <c r="A405" s="36"/>
      <c r="H405" s="39"/>
    </row>
    <row r="406" spans="1:8" s="38" customFormat="1" ht="12" x14ac:dyDescent="0.2">
      <c r="A406" s="36"/>
      <c r="H406" s="39"/>
    </row>
    <row r="407" spans="1:8" s="38" customFormat="1" ht="12" x14ac:dyDescent="0.2">
      <c r="A407" s="36"/>
      <c r="H407" s="39"/>
    </row>
    <row r="408" spans="1:8" s="38" customFormat="1" ht="12" x14ac:dyDescent="0.2">
      <c r="A408" s="36"/>
      <c r="H408" s="39"/>
    </row>
    <row r="409" spans="1:8" s="38" customFormat="1" ht="12" x14ac:dyDescent="0.2">
      <c r="A409" s="36"/>
      <c r="H409" s="39"/>
    </row>
    <row r="410" spans="1:8" s="38" customFormat="1" ht="12" x14ac:dyDescent="0.2">
      <c r="A410" s="36"/>
      <c r="H410" s="39"/>
    </row>
    <row r="411" spans="1:8" s="38" customFormat="1" ht="12" x14ac:dyDescent="0.2">
      <c r="A411" s="36"/>
      <c r="H411" s="39"/>
    </row>
    <row r="412" spans="1:8" s="38" customFormat="1" ht="12" x14ac:dyDescent="0.2">
      <c r="A412" s="36"/>
      <c r="H412" s="39"/>
    </row>
    <row r="413" spans="1:8" s="38" customFormat="1" ht="12" x14ac:dyDescent="0.2">
      <c r="A413" s="36"/>
      <c r="H413" s="39"/>
    </row>
    <row r="414" spans="1:8" s="38" customFormat="1" ht="12" x14ac:dyDescent="0.2">
      <c r="A414" s="36"/>
      <c r="H414" s="39"/>
    </row>
    <row r="415" spans="1:8" s="38" customFormat="1" ht="12" x14ac:dyDescent="0.2">
      <c r="A415" s="36"/>
      <c r="H415" s="39"/>
    </row>
    <row r="416" spans="1:8" s="38" customFormat="1" ht="12" x14ac:dyDescent="0.2">
      <c r="A416" s="36"/>
      <c r="H416" s="39"/>
    </row>
    <row r="417" spans="1:8" s="38" customFormat="1" ht="12" x14ac:dyDescent="0.2">
      <c r="A417" s="36"/>
      <c r="H417" s="39"/>
    </row>
    <row r="418" spans="1:8" s="38" customFormat="1" ht="12" x14ac:dyDescent="0.2">
      <c r="A418" s="36"/>
      <c r="H418" s="39"/>
    </row>
    <row r="419" spans="1:8" s="38" customFormat="1" ht="12" x14ac:dyDescent="0.2">
      <c r="A419" s="36"/>
      <c r="H419" s="39"/>
    </row>
    <row r="420" spans="1:8" s="38" customFormat="1" ht="12" x14ac:dyDescent="0.2">
      <c r="A420" s="36"/>
      <c r="H420" s="39"/>
    </row>
    <row r="421" spans="1:8" s="38" customFormat="1" ht="12" x14ac:dyDescent="0.2">
      <c r="A421" s="36"/>
      <c r="H421" s="39"/>
    </row>
    <row r="422" spans="1:8" s="38" customFormat="1" ht="12" x14ac:dyDescent="0.2">
      <c r="A422" s="36"/>
      <c r="H422" s="39"/>
    </row>
    <row r="423" spans="1:8" s="38" customFormat="1" ht="12" x14ac:dyDescent="0.2">
      <c r="A423" s="36"/>
      <c r="H423" s="39"/>
    </row>
    <row r="424" spans="1:8" s="38" customFormat="1" ht="12" x14ac:dyDescent="0.2">
      <c r="A424" s="36"/>
      <c r="H424" s="39"/>
    </row>
    <row r="425" spans="1:8" s="38" customFormat="1" ht="12" x14ac:dyDescent="0.2">
      <c r="A425" s="36"/>
      <c r="H425" s="39"/>
    </row>
    <row r="426" spans="1:8" s="38" customFormat="1" ht="12" x14ac:dyDescent="0.2">
      <c r="A426" s="36"/>
      <c r="H426" s="39"/>
    </row>
    <row r="427" spans="1:8" s="38" customFormat="1" ht="12" x14ac:dyDescent="0.2">
      <c r="A427" s="36"/>
      <c r="H427" s="39"/>
    </row>
    <row r="428" spans="1:8" s="38" customFormat="1" ht="12" x14ac:dyDescent="0.2">
      <c r="A428" s="36"/>
      <c r="H428" s="39"/>
    </row>
    <row r="429" spans="1:8" s="38" customFormat="1" ht="12" x14ac:dyDescent="0.2">
      <c r="A429" s="36"/>
      <c r="H429" s="39"/>
    </row>
    <row r="430" spans="1:8" s="38" customFormat="1" ht="12" x14ac:dyDescent="0.2">
      <c r="A430" s="36"/>
      <c r="H430" s="39"/>
    </row>
    <row r="431" spans="1:8" s="38" customFormat="1" ht="12" x14ac:dyDescent="0.2">
      <c r="A431" s="36"/>
      <c r="H431" s="39"/>
    </row>
    <row r="432" spans="1:8" s="38" customFormat="1" ht="12" x14ac:dyDescent="0.2">
      <c r="A432" s="36"/>
      <c r="H432" s="39"/>
    </row>
    <row r="433" spans="1:8" s="38" customFormat="1" ht="12" x14ac:dyDescent="0.2">
      <c r="A433" s="36"/>
      <c r="H433" s="39"/>
    </row>
    <row r="434" spans="1:8" s="38" customFormat="1" ht="12" x14ac:dyDescent="0.2">
      <c r="A434" s="36"/>
      <c r="H434" s="39"/>
    </row>
    <row r="435" spans="1:8" s="38" customFormat="1" ht="12" x14ac:dyDescent="0.2">
      <c r="A435" s="36"/>
      <c r="H435" s="39"/>
    </row>
    <row r="436" spans="1:8" s="38" customFormat="1" ht="12" x14ac:dyDescent="0.2">
      <c r="A436" s="36"/>
      <c r="H436" s="39"/>
    </row>
    <row r="437" spans="1:8" s="38" customFormat="1" ht="12" x14ac:dyDescent="0.2">
      <c r="A437" s="36"/>
      <c r="H437" s="39"/>
    </row>
    <row r="438" spans="1:8" s="38" customFormat="1" ht="12" x14ac:dyDescent="0.2">
      <c r="A438" s="36"/>
      <c r="H438" s="39"/>
    </row>
    <row r="439" spans="1:8" s="38" customFormat="1" ht="12" x14ac:dyDescent="0.2">
      <c r="A439" s="36"/>
      <c r="H439" s="39"/>
    </row>
    <row r="440" spans="1:8" s="38" customFormat="1" ht="12" x14ac:dyDescent="0.2">
      <c r="A440" s="36"/>
      <c r="H440" s="39"/>
    </row>
    <row r="441" spans="1:8" s="38" customFormat="1" ht="12" x14ac:dyDescent="0.2">
      <c r="A441" s="36"/>
      <c r="H441" s="39"/>
    </row>
    <row r="442" spans="1:8" s="38" customFormat="1" ht="12" x14ac:dyDescent="0.2">
      <c r="A442" s="36"/>
      <c r="H442" s="39"/>
    </row>
    <row r="443" spans="1:8" s="38" customFormat="1" ht="12" x14ac:dyDescent="0.2">
      <c r="A443" s="36"/>
      <c r="H443" s="39"/>
    </row>
    <row r="444" spans="1:8" s="38" customFormat="1" ht="12" x14ac:dyDescent="0.2">
      <c r="A444" s="36"/>
      <c r="H444" s="39"/>
    </row>
    <row r="445" spans="1:8" s="38" customFormat="1" ht="12" x14ac:dyDescent="0.2">
      <c r="A445" s="36"/>
      <c r="H445" s="39"/>
    </row>
    <row r="446" spans="1:8" s="38" customFormat="1" ht="12" x14ac:dyDescent="0.2">
      <c r="A446" s="36"/>
      <c r="H446" s="39"/>
    </row>
    <row r="447" spans="1:8" s="38" customFormat="1" ht="12" x14ac:dyDescent="0.2">
      <c r="A447" s="36"/>
      <c r="H447" s="39"/>
    </row>
    <row r="448" spans="1:8" s="38" customFormat="1" ht="12" x14ac:dyDescent="0.2">
      <c r="A448" s="36"/>
      <c r="H448" s="39"/>
    </row>
    <row r="449" spans="1:8" s="38" customFormat="1" ht="12" x14ac:dyDescent="0.2">
      <c r="A449" s="36"/>
      <c r="H449" s="39"/>
    </row>
    <row r="450" spans="1:8" s="38" customFormat="1" ht="12" x14ac:dyDescent="0.2">
      <c r="A450" s="36"/>
      <c r="H450" s="39"/>
    </row>
    <row r="451" spans="1:8" s="38" customFormat="1" ht="12" x14ac:dyDescent="0.2">
      <c r="A451" s="36"/>
      <c r="H451" s="39"/>
    </row>
    <row r="452" spans="1:8" s="38" customFormat="1" ht="12" x14ac:dyDescent="0.2">
      <c r="A452" s="36"/>
      <c r="H452" s="39"/>
    </row>
    <row r="453" spans="1:8" s="38" customFormat="1" ht="12" x14ac:dyDescent="0.2">
      <c r="A453" s="36"/>
      <c r="H453" s="39"/>
    </row>
    <row r="454" spans="1:8" s="38" customFormat="1" ht="12" x14ac:dyDescent="0.2">
      <c r="A454" s="36"/>
      <c r="H454" s="39"/>
    </row>
    <row r="455" spans="1:8" s="38" customFormat="1" ht="12" x14ac:dyDescent="0.2">
      <c r="A455" s="36"/>
      <c r="H455" s="39"/>
    </row>
    <row r="456" spans="1:8" s="38" customFormat="1" ht="12" x14ac:dyDescent="0.2">
      <c r="A456" s="36"/>
      <c r="H456" s="39"/>
    </row>
    <row r="457" spans="1:8" s="38" customFormat="1" ht="12" x14ac:dyDescent="0.2">
      <c r="A457" s="36"/>
      <c r="H457" s="39"/>
    </row>
    <row r="458" spans="1:8" s="38" customFormat="1" ht="12" x14ac:dyDescent="0.2">
      <c r="A458" s="36"/>
      <c r="H458" s="39"/>
    </row>
    <row r="459" spans="1:8" s="38" customFormat="1" ht="12" x14ac:dyDescent="0.2">
      <c r="A459" s="36"/>
      <c r="H459" s="39"/>
    </row>
    <row r="460" spans="1:8" s="38" customFormat="1" ht="12" x14ac:dyDescent="0.2">
      <c r="A460" s="36"/>
      <c r="H460" s="39"/>
    </row>
    <row r="461" spans="1:8" s="38" customFormat="1" ht="12" x14ac:dyDescent="0.2">
      <c r="A461" s="36"/>
      <c r="H461" s="39"/>
    </row>
    <row r="462" spans="1:8" s="38" customFormat="1" ht="12" x14ac:dyDescent="0.2">
      <c r="A462" s="36"/>
      <c r="H462" s="39"/>
    </row>
    <row r="463" spans="1:8" s="38" customFormat="1" ht="12" x14ac:dyDescent="0.2">
      <c r="A463" s="36"/>
      <c r="H463" s="39"/>
    </row>
    <row r="464" spans="1:8" s="38" customFormat="1" ht="12" x14ac:dyDescent="0.2">
      <c r="A464" s="36"/>
      <c r="H464" s="39"/>
    </row>
    <row r="465" spans="1:8" s="38" customFormat="1" ht="12" x14ac:dyDescent="0.2">
      <c r="A465" s="36"/>
      <c r="H465" s="39"/>
    </row>
    <row r="466" spans="1:8" s="38" customFormat="1" ht="12" x14ac:dyDescent="0.2">
      <c r="A466" s="36"/>
      <c r="H466" s="39"/>
    </row>
    <row r="467" spans="1:8" s="38" customFormat="1" ht="12" x14ac:dyDescent="0.2">
      <c r="A467" s="36"/>
      <c r="H467" s="39"/>
    </row>
    <row r="468" spans="1:8" s="38" customFormat="1" ht="12" x14ac:dyDescent="0.2">
      <c r="A468" s="36"/>
      <c r="H468" s="39"/>
    </row>
    <row r="469" spans="1:8" s="38" customFormat="1" ht="12" x14ac:dyDescent="0.2">
      <c r="A469" s="36"/>
      <c r="H469" s="39"/>
    </row>
    <row r="470" spans="1:8" s="38" customFormat="1" ht="12" x14ac:dyDescent="0.2">
      <c r="A470" s="36"/>
      <c r="H470" s="39"/>
    </row>
    <row r="471" spans="1:8" s="38" customFormat="1" ht="12" x14ac:dyDescent="0.2">
      <c r="A471" s="36"/>
      <c r="H471" s="39"/>
    </row>
    <row r="472" spans="1:8" s="38" customFormat="1" ht="12" x14ac:dyDescent="0.2">
      <c r="A472" s="36"/>
      <c r="H472" s="39"/>
    </row>
    <row r="473" spans="1:8" s="38" customFormat="1" ht="12" x14ac:dyDescent="0.2">
      <c r="A473" s="36"/>
      <c r="H473" s="39"/>
    </row>
    <row r="474" spans="1:8" s="38" customFormat="1" ht="12" x14ac:dyDescent="0.2">
      <c r="A474" s="36"/>
      <c r="H474" s="39"/>
    </row>
    <row r="475" spans="1:8" s="38" customFormat="1" ht="12" x14ac:dyDescent="0.2">
      <c r="A475" s="36"/>
      <c r="H475" s="39"/>
    </row>
    <row r="476" spans="1:8" s="38" customFormat="1" ht="12" x14ac:dyDescent="0.2">
      <c r="A476" s="36"/>
      <c r="H476" s="39"/>
    </row>
    <row r="477" spans="1:8" s="38" customFormat="1" ht="12" x14ac:dyDescent="0.2">
      <c r="A477" s="36"/>
      <c r="H477" s="39"/>
    </row>
    <row r="478" spans="1:8" s="38" customFormat="1" ht="12" x14ac:dyDescent="0.2">
      <c r="A478" s="36"/>
      <c r="H478" s="39"/>
    </row>
    <row r="479" spans="1:8" s="38" customFormat="1" ht="12" x14ac:dyDescent="0.2">
      <c r="A479" s="36"/>
      <c r="H479" s="39"/>
    </row>
    <row r="480" spans="1:8" s="38" customFormat="1" ht="12" x14ac:dyDescent="0.2">
      <c r="A480" s="36"/>
      <c r="H480" s="39"/>
    </row>
    <row r="481" spans="1:8" s="38" customFormat="1" ht="12" x14ac:dyDescent="0.2">
      <c r="A481" s="36"/>
      <c r="H481" s="39"/>
    </row>
    <row r="482" spans="1:8" s="38" customFormat="1" ht="12" x14ac:dyDescent="0.2">
      <c r="A482" s="36"/>
      <c r="H482" s="39"/>
    </row>
    <row r="483" spans="1:8" s="38" customFormat="1" ht="12" x14ac:dyDescent="0.2">
      <c r="A483" s="36"/>
      <c r="H483" s="39"/>
    </row>
    <row r="484" spans="1:8" s="38" customFormat="1" ht="12" x14ac:dyDescent="0.2">
      <c r="A484" s="36"/>
      <c r="H484" s="39"/>
    </row>
    <row r="485" spans="1:8" s="38" customFormat="1" ht="12" x14ac:dyDescent="0.2">
      <c r="A485" s="36"/>
      <c r="H485" s="39"/>
    </row>
    <row r="486" spans="1:8" s="38" customFormat="1" ht="12" x14ac:dyDescent="0.2">
      <c r="A486" s="36"/>
      <c r="H486" s="39"/>
    </row>
    <row r="487" spans="1:8" s="38" customFormat="1" ht="12" x14ac:dyDescent="0.2">
      <c r="A487" s="36"/>
      <c r="H487" s="39"/>
    </row>
    <row r="488" spans="1:8" s="38" customFormat="1" ht="12" x14ac:dyDescent="0.2">
      <c r="A488" s="36"/>
      <c r="H488" s="39"/>
    </row>
    <row r="489" spans="1:8" s="38" customFormat="1" ht="12" x14ac:dyDescent="0.2">
      <c r="A489" s="36"/>
      <c r="H489" s="39"/>
    </row>
    <row r="490" spans="1:8" s="38" customFormat="1" ht="12" x14ac:dyDescent="0.2">
      <c r="A490" s="36"/>
      <c r="H490" s="39"/>
    </row>
    <row r="491" spans="1:8" s="38" customFormat="1" ht="12" x14ac:dyDescent="0.2">
      <c r="A491" s="36"/>
      <c r="H491" s="39"/>
    </row>
    <row r="492" spans="1:8" s="38" customFormat="1" ht="12" x14ac:dyDescent="0.2">
      <c r="A492" s="36"/>
      <c r="H492" s="39"/>
    </row>
    <row r="493" spans="1:8" s="38" customFormat="1" ht="12" x14ac:dyDescent="0.2">
      <c r="A493" s="36"/>
      <c r="H493" s="39"/>
    </row>
    <row r="494" spans="1:8" s="38" customFormat="1" ht="12" x14ac:dyDescent="0.2">
      <c r="A494" s="36"/>
      <c r="H494" s="39"/>
    </row>
    <row r="495" spans="1:8" s="38" customFormat="1" ht="12" x14ac:dyDescent="0.2">
      <c r="A495" s="36"/>
      <c r="H495" s="39"/>
    </row>
    <row r="496" spans="1:8" s="38" customFormat="1" ht="12" x14ac:dyDescent="0.2">
      <c r="A496" s="36"/>
      <c r="H496" s="39"/>
    </row>
    <row r="497" spans="1:8" s="38" customFormat="1" ht="12" x14ac:dyDescent="0.2">
      <c r="A497" s="36"/>
      <c r="H497" s="39"/>
    </row>
    <row r="498" spans="1:8" s="38" customFormat="1" ht="12" x14ac:dyDescent="0.2">
      <c r="A498" s="36"/>
      <c r="H498" s="39"/>
    </row>
    <row r="499" spans="1:8" s="38" customFormat="1" ht="12" x14ac:dyDescent="0.2">
      <c r="A499" s="36"/>
      <c r="H499" s="39"/>
    </row>
    <row r="500" spans="1:8" s="38" customFormat="1" ht="12" x14ac:dyDescent="0.2">
      <c r="A500" s="36"/>
      <c r="H500" s="39"/>
    </row>
    <row r="501" spans="1:8" s="38" customFormat="1" ht="12" x14ac:dyDescent="0.2">
      <c r="A501" s="36"/>
      <c r="H501" s="39"/>
    </row>
    <row r="502" spans="1:8" s="38" customFormat="1" ht="12" x14ac:dyDescent="0.2">
      <c r="A502" s="36"/>
      <c r="H502" s="39"/>
    </row>
    <row r="503" spans="1:8" s="38" customFormat="1" ht="12" x14ac:dyDescent="0.2">
      <c r="A503" s="36"/>
      <c r="H503" s="39"/>
    </row>
    <row r="504" spans="1:8" s="38" customFormat="1" ht="12" x14ac:dyDescent="0.2">
      <c r="A504" s="36"/>
      <c r="H504" s="39"/>
    </row>
    <row r="505" spans="1:8" s="38" customFormat="1" ht="12" x14ac:dyDescent="0.2">
      <c r="A505" s="36"/>
      <c r="H505" s="39"/>
    </row>
    <row r="506" spans="1:8" s="38" customFormat="1" ht="12" x14ac:dyDescent="0.2">
      <c r="A506" s="36"/>
      <c r="H506" s="39"/>
    </row>
    <row r="507" spans="1:8" s="38" customFormat="1" ht="12" x14ac:dyDescent="0.2">
      <c r="A507" s="36"/>
      <c r="H507" s="39"/>
    </row>
    <row r="508" spans="1:8" s="38" customFormat="1" ht="12" x14ac:dyDescent="0.2">
      <c r="A508" s="36"/>
      <c r="H508" s="39"/>
    </row>
    <row r="509" spans="1:8" s="38" customFormat="1" ht="12" x14ac:dyDescent="0.2">
      <c r="A509" s="36"/>
      <c r="H509" s="39"/>
    </row>
    <row r="510" spans="1:8" s="38" customFormat="1" ht="12" x14ac:dyDescent="0.2">
      <c r="A510" s="36"/>
      <c r="H510" s="39"/>
    </row>
    <row r="511" spans="1:8" s="38" customFormat="1" ht="12" x14ac:dyDescent="0.2">
      <c r="A511" s="36"/>
      <c r="H511" s="39"/>
    </row>
    <row r="512" spans="1:8" s="38" customFormat="1" ht="12" x14ac:dyDescent="0.2">
      <c r="A512" s="36"/>
      <c r="H512" s="39"/>
    </row>
    <row r="513" spans="1:8" s="38" customFormat="1" ht="12" x14ac:dyDescent="0.2">
      <c r="A513" s="36"/>
      <c r="H513" s="39"/>
    </row>
    <row r="514" spans="1:8" s="38" customFormat="1" ht="12" x14ac:dyDescent="0.2">
      <c r="A514" s="36"/>
      <c r="H514" s="39"/>
    </row>
    <row r="515" spans="1:8" s="38" customFormat="1" ht="12" x14ac:dyDescent="0.2">
      <c r="A515" s="36"/>
      <c r="H515" s="39"/>
    </row>
    <row r="516" spans="1:8" s="38" customFormat="1" ht="12" x14ac:dyDescent="0.2">
      <c r="A516" s="36"/>
      <c r="H516" s="39"/>
    </row>
    <row r="517" spans="1:8" s="38" customFormat="1" ht="12" x14ac:dyDescent="0.2">
      <c r="A517" s="36"/>
      <c r="H517" s="39"/>
    </row>
    <row r="518" spans="1:8" s="38" customFormat="1" ht="12" x14ac:dyDescent="0.2">
      <c r="A518" s="36"/>
      <c r="H518" s="39"/>
    </row>
    <row r="519" spans="1:8" s="38" customFormat="1" ht="12" x14ac:dyDescent="0.2">
      <c r="A519" s="36"/>
      <c r="H519" s="39"/>
    </row>
    <row r="520" spans="1:8" s="38" customFormat="1" ht="12" x14ac:dyDescent="0.2">
      <c r="A520" s="36"/>
      <c r="H520" s="39"/>
    </row>
    <row r="521" spans="1:8" s="38" customFormat="1" ht="12" x14ac:dyDescent="0.2">
      <c r="A521" s="36"/>
      <c r="H521" s="39"/>
    </row>
    <row r="522" spans="1:8" s="38" customFormat="1" ht="12" x14ac:dyDescent="0.2">
      <c r="A522" s="36"/>
      <c r="H522" s="39"/>
    </row>
    <row r="523" spans="1:8" s="38" customFormat="1" ht="12" x14ac:dyDescent="0.2">
      <c r="A523" s="36"/>
      <c r="H523" s="39"/>
    </row>
    <row r="524" spans="1:8" s="38" customFormat="1" ht="12" x14ac:dyDescent="0.2">
      <c r="A524" s="36"/>
      <c r="H524" s="39"/>
    </row>
    <row r="525" spans="1:8" s="38" customFormat="1" ht="12" x14ac:dyDescent="0.2">
      <c r="A525" s="36"/>
      <c r="H525" s="39"/>
    </row>
    <row r="526" spans="1:8" s="38" customFormat="1" ht="12" x14ac:dyDescent="0.2">
      <c r="A526" s="36"/>
      <c r="H526" s="39"/>
    </row>
    <row r="527" spans="1:8" s="38" customFormat="1" ht="12" x14ac:dyDescent="0.2">
      <c r="A527" s="36"/>
      <c r="H527" s="39"/>
    </row>
    <row r="528" spans="1:8" s="38" customFormat="1" ht="12" x14ac:dyDescent="0.2">
      <c r="A528" s="36"/>
      <c r="H528" s="39"/>
    </row>
    <row r="529" spans="1:8" s="38" customFormat="1" ht="12" x14ac:dyDescent="0.2">
      <c r="A529" s="36"/>
      <c r="H529" s="39"/>
    </row>
    <row r="530" spans="1:8" s="38" customFormat="1" ht="12" x14ac:dyDescent="0.2">
      <c r="A530" s="36"/>
      <c r="H530" s="39"/>
    </row>
    <row r="531" spans="1:8" s="38" customFormat="1" ht="12" x14ac:dyDescent="0.2">
      <c r="A531" s="36"/>
      <c r="H531" s="39"/>
    </row>
    <row r="532" spans="1:8" s="38" customFormat="1" ht="12" x14ac:dyDescent="0.2">
      <c r="A532" s="36"/>
      <c r="H532" s="39"/>
    </row>
    <row r="533" spans="1:8" s="38" customFormat="1" ht="12" x14ac:dyDescent="0.2">
      <c r="A533" s="36"/>
      <c r="H533" s="39"/>
    </row>
    <row r="534" spans="1:8" s="38" customFormat="1" ht="12" x14ac:dyDescent="0.2">
      <c r="A534" s="36"/>
      <c r="H534" s="39"/>
    </row>
    <row r="535" spans="1:8" s="38" customFormat="1" ht="12" x14ac:dyDescent="0.2">
      <c r="A535" s="36"/>
      <c r="H535" s="39"/>
    </row>
    <row r="536" spans="1:8" s="38" customFormat="1" ht="12" x14ac:dyDescent="0.2">
      <c r="A536" s="36"/>
      <c r="H536" s="39"/>
    </row>
    <row r="537" spans="1:8" s="38" customFormat="1" ht="12" x14ac:dyDescent="0.2">
      <c r="A537" s="36"/>
      <c r="H537" s="39"/>
    </row>
    <row r="538" spans="1:8" s="38" customFormat="1" ht="12" x14ac:dyDescent="0.2">
      <c r="A538" s="36"/>
      <c r="H538" s="39"/>
    </row>
    <row r="539" spans="1:8" s="38" customFormat="1" ht="12" x14ac:dyDescent="0.2">
      <c r="A539" s="36"/>
      <c r="H539" s="39"/>
    </row>
    <row r="540" spans="1:8" s="38" customFormat="1" ht="12" x14ac:dyDescent="0.2">
      <c r="A540" s="36"/>
      <c r="H540" s="39"/>
    </row>
    <row r="541" spans="1:8" s="38" customFormat="1" ht="12" x14ac:dyDescent="0.2">
      <c r="A541" s="36"/>
      <c r="H541" s="39"/>
    </row>
    <row r="542" spans="1:8" s="38" customFormat="1" ht="12" x14ac:dyDescent="0.2">
      <c r="A542" s="36"/>
      <c r="H542" s="39"/>
    </row>
    <row r="543" spans="1:8" s="38" customFormat="1" ht="12" x14ac:dyDescent="0.2">
      <c r="A543" s="36"/>
      <c r="H543" s="39"/>
    </row>
    <row r="544" spans="1:8" s="38" customFormat="1" ht="12" x14ac:dyDescent="0.2">
      <c r="A544" s="36"/>
      <c r="H544" s="39"/>
    </row>
    <row r="545" spans="1:8" s="38" customFormat="1" ht="12" x14ac:dyDescent="0.2">
      <c r="A545" s="36"/>
      <c r="H545" s="39"/>
    </row>
    <row r="546" spans="1:8" s="38" customFormat="1" ht="12" x14ac:dyDescent="0.2">
      <c r="A546" s="36"/>
      <c r="H546" s="39"/>
    </row>
    <row r="547" spans="1:8" s="38" customFormat="1" ht="12" x14ac:dyDescent="0.2">
      <c r="A547" s="36"/>
      <c r="H547" s="39"/>
    </row>
    <row r="548" spans="1:8" s="38" customFormat="1" ht="12" x14ac:dyDescent="0.2">
      <c r="A548" s="36"/>
      <c r="H548" s="39"/>
    </row>
    <row r="549" spans="1:8" s="38" customFormat="1" ht="12" x14ac:dyDescent="0.2">
      <c r="A549" s="36"/>
      <c r="H549" s="39"/>
    </row>
    <row r="550" spans="1:8" s="38" customFormat="1" ht="12" x14ac:dyDescent="0.2">
      <c r="A550" s="36"/>
      <c r="H550" s="39"/>
    </row>
    <row r="551" spans="1:8" s="38" customFormat="1" ht="12" x14ac:dyDescent="0.2">
      <c r="A551" s="36"/>
      <c r="H551" s="39"/>
    </row>
    <row r="552" spans="1:8" s="38" customFormat="1" ht="12" x14ac:dyDescent="0.2">
      <c r="A552" s="36"/>
      <c r="H552" s="39"/>
    </row>
    <row r="553" spans="1:8" s="38" customFormat="1" ht="12" x14ac:dyDescent="0.2">
      <c r="A553" s="36"/>
      <c r="H553" s="39"/>
    </row>
    <row r="554" spans="1:8" s="38" customFormat="1" ht="12" x14ac:dyDescent="0.2">
      <c r="A554" s="36"/>
      <c r="H554" s="39"/>
    </row>
    <row r="555" spans="1:8" s="38" customFormat="1" ht="12" x14ac:dyDescent="0.2">
      <c r="A555" s="36"/>
      <c r="H555" s="39"/>
    </row>
    <row r="556" spans="1:8" s="38" customFormat="1" ht="12" x14ac:dyDescent="0.2">
      <c r="A556" s="36"/>
      <c r="H556" s="39"/>
    </row>
    <row r="557" spans="1:8" s="38" customFormat="1" ht="12" x14ac:dyDescent="0.2">
      <c r="A557" s="36"/>
      <c r="H557" s="39"/>
    </row>
    <row r="558" spans="1:8" s="38" customFormat="1" ht="12" x14ac:dyDescent="0.2">
      <c r="A558" s="36"/>
      <c r="H558" s="39"/>
    </row>
    <row r="559" spans="1:8" s="38" customFormat="1" ht="12" x14ac:dyDescent="0.2">
      <c r="A559" s="36"/>
      <c r="H559" s="39"/>
    </row>
    <row r="560" spans="1:8" s="38" customFormat="1" ht="12" x14ac:dyDescent="0.2">
      <c r="A560" s="36"/>
      <c r="H560" s="39"/>
    </row>
    <row r="561" spans="1:8" s="38" customFormat="1" ht="12" x14ac:dyDescent="0.2">
      <c r="A561" s="36"/>
      <c r="H561" s="39"/>
    </row>
    <row r="562" spans="1:8" s="38" customFormat="1" ht="12" x14ac:dyDescent="0.2">
      <c r="A562" s="36"/>
      <c r="H562" s="39"/>
    </row>
    <row r="563" spans="1:8" s="38" customFormat="1" ht="12" x14ac:dyDescent="0.2">
      <c r="A563" s="36"/>
      <c r="H563" s="39"/>
    </row>
    <row r="564" spans="1:8" s="38" customFormat="1" ht="12" x14ac:dyDescent="0.2">
      <c r="A564" s="36"/>
      <c r="H564" s="39"/>
    </row>
    <row r="565" spans="1:8" s="38" customFormat="1" ht="12" x14ac:dyDescent="0.2">
      <c r="A565" s="36"/>
      <c r="H565" s="39"/>
    </row>
    <row r="566" spans="1:8" s="38" customFormat="1" ht="12" x14ac:dyDescent="0.2">
      <c r="A566" s="36"/>
      <c r="H566" s="39"/>
    </row>
    <row r="567" spans="1:8" s="38" customFormat="1" ht="12" x14ac:dyDescent="0.2">
      <c r="A567" s="36"/>
      <c r="H567" s="39"/>
    </row>
    <row r="568" spans="1:8" s="38" customFormat="1" ht="12" x14ac:dyDescent="0.2">
      <c r="A568" s="36"/>
      <c r="H568" s="39"/>
    </row>
    <row r="569" spans="1:8" s="38" customFormat="1" ht="12" x14ac:dyDescent="0.2">
      <c r="A569" s="36"/>
      <c r="H569" s="39"/>
    </row>
    <row r="570" spans="1:8" s="38" customFormat="1" ht="12" x14ac:dyDescent="0.2">
      <c r="A570" s="36"/>
      <c r="H570" s="39"/>
    </row>
    <row r="571" spans="1:8" s="38" customFormat="1" ht="12" x14ac:dyDescent="0.2">
      <c r="A571" s="36"/>
      <c r="H571" s="39"/>
    </row>
    <row r="572" spans="1:8" s="38" customFormat="1" ht="12" x14ac:dyDescent="0.2">
      <c r="A572" s="36"/>
      <c r="H572" s="39"/>
    </row>
    <row r="573" spans="1:8" s="38" customFormat="1" ht="12" x14ac:dyDescent="0.2">
      <c r="A573" s="36"/>
      <c r="H573" s="39"/>
    </row>
    <row r="574" spans="1:8" s="38" customFormat="1" ht="12" x14ac:dyDescent="0.2">
      <c r="A574" s="36"/>
      <c r="H574" s="39"/>
    </row>
    <row r="575" spans="1:8" s="38" customFormat="1" ht="12" x14ac:dyDescent="0.2">
      <c r="A575" s="36"/>
      <c r="H575" s="39"/>
    </row>
    <row r="576" spans="1:8" s="38" customFormat="1" ht="12" x14ac:dyDescent="0.2">
      <c r="A576" s="36"/>
      <c r="H576" s="39"/>
    </row>
    <row r="577" spans="1:8" s="38" customFormat="1" ht="12" x14ac:dyDescent="0.2">
      <c r="A577" s="36"/>
      <c r="H577" s="39"/>
    </row>
    <row r="578" spans="1:8" s="38" customFormat="1" ht="12" x14ac:dyDescent="0.2">
      <c r="A578" s="36"/>
      <c r="H578" s="39"/>
    </row>
    <row r="579" spans="1:8" s="38" customFormat="1" ht="12" x14ac:dyDescent="0.2">
      <c r="A579" s="36"/>
      <c r="H579" s="39"/>
    </row>
    <row r="580" spans="1:8" s="38" customFormat="1" ht="12" x14ac:dyDescent="0.2">
      <c r="A580" s="36"/>
      <c r="H580" s="39"/>
    </row>
    <row r="581" spans="1:8" s="38" customFormat="1" ht="12" x14ac:dyDescent="0.2">
      <c r="A581" s="36"/>
      <c r="H581" s="39"/>
    </row>
    <row r="582" spans="1:8" s="38" customFormat="1" ht="12" x14ac:dyDescent="0.2">
      <c r="A582" s="36"/>
      <c r="H582" s="39"/>
    </row>
    <row r="583" spans="1:8" s="38" customFormat="1" ht="12" x14ac:dyDescent="0.2">
      <c r="A583" s="36"/>
      <c r="H583" s="39"/>
    </row>
    <row r="584" spans="1:8" s="38" customFormat="1" ht="12" x14ac:dyDescent="0.2">
      <c r="A584" s="36"/>
      <c r="H584" s="39"/>
    </row>
    <row r="585" spans="1:8" s="38" customFormat="1" ht="12" x14ac:dyDescent="0.2">
      <c r="A585" s="36"/>
      <c r="H585" s="39"/>
    </row>
    <row r="586" spans="1:8" s="38" customFormat="1" ht="12" x14ac:dyDescent="0.2">
      <c r="A586" s="36"/>
      <c r="H586" s="39"/>
    </row>
    <row r="587" spans="1:8" s="38" customFormat="1" ht="12" x14ac:dyDescent="0.2">
      <c r="A587" s="36"/>
      <c r="H587" s="39"/>
    </row>
    <row r="588" spans="1:8" s="38" customFormat="1" ht="12" x14ac:dyDescent="0.2">
      <c r="A588" s="36"/>
      <c r="H588" s="39"/>
    </row>
    <row r="589" spans="1:8" s="38" customFormat="1" ht="12" x14ac:dyDescent="0.2">
      <c r="A589" s="36"/>
      <c r="H589" s="39"/>
    </row>
    <row r="590" spans="1:8" s="38" customFormat="1" ht="12" x14ac:dyDescent="0.2">
      <c r="A590" s="36"/>
      <c r="H590" s="39"/>
    </row>
    <row r="591" spans="1:8" s="38" customFormat="1" ht="12" x14ac:dyDescent="0.2">
      <c r="A591" s="36"/>
      <c r="H591" s="39"/>
    </row>
    <row r="592" spans="1:8" s="38" customFormat="1" ht="12" x14ac:dyDescent="0.2">
      <c r="A592" s="36"/>
      <c r="H592" s="39"/>
    </row>
    <row r="593" spans="1:8" s="38" customFormat="1" ht="12" x14ac:dyDescent="0.2">
      <c r="A593" s="36"/>
      <c r="H593" s="39"/>
    </row>
    <row r="594" spans="1:8" s="38" customFormat="1" ht="12" x14ac:dyDescent="0.2">
      <c r="A594" s="36"/>
      <c r="H594" s="39"/>
    </row>
    <row r="595" spans="1:8" s="38" customFormat="1" ht="12" x14ac:dyDescent="0.2">
      <c r="A595" s="36"/>
      <c r="H595" s="39"/>
    </row>
    <row r="596" spans="1:8" s="38" customFormat="1" ht="12" x14ac:dyDescent="0.2">
      <c r="A596" s="36"/>
      <c r="H596" s="39"/>
    </row>
    <row r="597" spans="1:8" s="38" customFormat="1" ht="12" x14ac:dyDescent="0.2">
      <c r="A597" s="36"/>
      <c r="H597" s="39"/>
    </row>
    <row r="598" spans="1:8" s="38" customFormat="1" ht="12" x14ac:dyDescent="0.2">
      <c r="A598" s="36"/>
      <c r="H598" s="39"/>
    </row>
    <row r="599" spans="1:8" s="38" customFormat="1" ht="12" x14ac:dyDescent="0.2">
      <c r="A599" s="36"/>
      <c r="H599" s="39"/>
    </row>
    <row r="600" spans="1:8" s="38" customFormat="1" ht="12" x14ac:dyDescent="0.2">
      <c r="A600" s="36"/>
      <c r="H600" s="39"/>
    </row>
    <row r="601" spans="1:8" s="38" customFormat="1" ht="12" x14ac:dyDescent="0.2">
      <c r="A601" s="36"/>
      <c r="H601" s="39"/>
    </row>
    <row r="602" spans="1:8" s="38" customFormat="1" ht="12" x14ac:dyDescent="0.2">
      <c r="A602" s="36"/>
      <c r="H602" s="39"/>
    </row>
    <row r="603" spans="1:8" s="38" customFormat="1" ht="12" x14ac:dyDescent="0.2">
      <c r="A603" s="36"/>
      <c r="H603" s="39"/>
    </row>
    <row r="604" spans="1:8" s="38" customFormat="1" ht="12" x14ac:dyDescent="0.2">
      <c r="A604" s="36"/>
      <c r="H604" s="39"/>
    </row>
    <row r="605" spans="1:8" s="38" customFormat="1" ht="12" x14ac:dyDescent="0.2">
      <c r="A605" s="36"/>
      <c r="H605" s="39"/>
    </row>
    <row r="606" spans="1:8" s="38" customFormat="1" ht="12" x14ac:dyDescent="0.2">
      <c r="A606" s="36"/>
      <c r="H606" s="39"/>
    </row>
    <row r="607" spans="1:8" s="38" customFormat="1" ht="12" x14ac:dyDescent="0.2">
      <c r="A607" s="36"/>
      <c r="H607" s="39"/>
    </row>
    <row r="608" spans="1:8" s="38" customFormat="1" ht="12" x14ac:dyDescent="0.2">
      <c r="A608" s="36"/>
      <c r="H608" s="39"/>
    </row>
    <row r="609" spans="1:8" s="38" customFormat="1" ht="12" x14ac:dyDescent="0.2">
      <c r="A609" s="36"/>
      <c r="H609" s="39"/>
    </row>
    <row r="610" spans="1:8" s="38" customFormat="1" ht="12" x14ac:dyDescent="0.2">
      <c r="A610" s="36"/>
      <c r="H610" s="39"/>
    </row>
    <row r="611" spans="1:8" s="38" customFormat="1" ht="12" x14ac:dyDescent="0.2">
      <c r="A611" s="36"/>
      <c r="H611" s="39"/>
    </row>
    <row r="612" spans="1:8" s="38" customFormat="1" ht="12" x14ac:dyDescent="0.2">
      <c r="A612" s="36"/>
      <c r="H612" s="39"/>
    </row>
    <row r="613" spans="1:8" s="38" customFormat="1" ht="12" x14ac:dyDescent="0.2">
      <c r="A613" s="36"/>
      <c r="H613" s="39"/>
    </row>
    <row r="614" spans="1:8" s="38" customFormat="1" ht="12" x14ac:dyDescent="0.2">
      <c r="A614" s="36"/>
      <c r="H614" s="39"/>
    </row>
    <row r="615" spans="1:8" s="38" customFormat="1" ht="12" x14ac:dyDescent="0.2">
      <c r="A615" s="36"/>
      <c r="H615" s="39"/>
    </row>
    <row r="616" spans="1:8" s="38" customFormat="1" ht="12" x14ac:dyDescent="0.2">
      <c r="A616" s="36"/>
      <c r="H616" s="39"/>
    </row>
    <row r="617" spans="1:8" s="38" customFormat="1" ht="12" x14ac:dyDescent="0.2">
      <c r="A617" s="36"/>
      <c r="H617" s="39"/>
    </row>
    <row r="618" spans="1:8" s="38" customFormat="1" ht="12" x14ac:dyDescent="0.2">
      <c r="A618" s="36"/>
      <c r="H618" s="39"/>
    </row>
    <row r="619" spans="1:8" s="38" customFormat="1" ht="12" x14ac:dyDescent="0.2">
      <c r="A619" s="36"/>
      <c r="H619" s="39"/>
    </row>
    <row r="620" spans="1:8" s="38" customFormat="1" ht="12" x14ac:dyDescent="0.2">
      <c r="A620" s="36"/>
      <c r="H620" s="39"/>
    </row>
    <row r="621" spans="1:8" s="38" customFormat="1" ht="12" x14ac:dyDescent="0.2">
      <c r="A621" s="36"/>
      <c r="H621" s="39"/>
    </row>
    <row r="622" spans="1:8" s="38" customFormat="1" ht="12" x14ac:dyDescent="0.2">
      <c r="A622" s="36"/>
      <c r="H622" s="39"/>
    </row>
    <row r="623" spans="1:8" s="38" customFormat="1" ht="12" x14ac:dyDescent="0.2">
      <c r="A623" s="36"/>
      <c r="H623" s="39"/>
    </row>
    <row r="624" spans="1:8" s="38" customFormat="1" ht="12" x14ac:dyDescent="0.2">
      <c r="A624" s="36"/>
      <c r="H624" s="39"/>
    </row>
    <row r="625" spans="1:8" s="38" customFormat="1" ht="12" x14ac:dyDescent="0.2">
      <c r="A625" s="36"/>
      <c r="H625" s="39"/>
    </row>
    <row r="626" spans="1:8" s="38" customFormat="1" ht="12" x14ac:dyDescent="0.2">
      <c r="A626" s="36"/>
      <c r="H626" s="39"/>
    </row>
    <row r="627" spans="1:8" s="38" customFormat="1" ht="12" x14ac:dyDescent="0.2">
      <c r="A627" s="36"/>
      <c r="H627" s="39"/>
    </row>
    <row r="628" spans="1:8" s="38" customFormat="1" ht="12" x14ac:dyDescent="0.2">
      <c r="A628" s="36"/>
      <c r="H628" s="39"/>
    </row>
    <row r="629" spans="1:8" s="38" customFormat="1" ht="12" x14ac:dyDescent="0.2">
      <c r="A629" s="36"/>
      <c r="H629" s="39"/>
    </row>
    <row r="630" spans="1:8" s="38" customFormat="1" ht="12" x14ac:dyDescent="0.2">
      <c r="A630" s="36"/>
      <c r="H630" s="39"/>
    </row>
    <row r="631" spans="1:8" s="38" customFormat="1" ht="12" x14ac:dyDescent="0.2">
      <c r="A631" s="36"/>
      <c r="H631" s="39"/>
    </row>
    <row r="632" spans="1:8" s="38" customFormat="1" ht="12" x14ac:dyDescent="0.2">
      <c r="A632" s="36"/>
      <c r="H632" s="39"/>
    </row>
    <row r="633" spans="1:8" s="38" customFormat="1" ht="12" x14ac:dyDescent="0.2">
      <c r="A633" s="36"/>
      <c r="H633" s="39"/>
    </row>
    <row r="634" spans="1:8" s="38" customFormat="1" ht="12" x14ac:dyDescent="0.2">
      <c r="A634" s="36"/>
      <c r="H634" s="39"/>
    </row>
    <row r="635" spans="1:8" s="38" customFormat="1" ht="12" x14ac:dyDescent="0.2">
      <c r="A635" s="36"/>
      <c r="H635" s="39"/>
    </row>
    <row r="636" spans="1:8" s="38" customFormat="1" ht="12" x14ac:dyDescent="0.2">
      <c r="A636" s="36"/>
      <c r="H636" s="39"/>
    </row>
    <row r="637" spans="1:8" s="38" customFormat="1" ht="12" x14ac:dyDescent="0.2">
      <c r="A637" s="36"/>
      <c r="H637" s="39"/>
    </row>
    <row r="638" spans="1:8" s="38" customFormat="1" ht="12" x14ac:dyDescent="0.2">
      <c r="A638" s="36"/>
      <c r="H638" s="39"/>
    </row>
    <row r="639" spans="1:8" s="38" customFormat="1" ht="12" x14ac:dyDescent="0.2">
      <c r="A639" s="36"/>
      <c r="H639" s="39"/>
    </row>
    <row r="640" spans="1:8" s="38" customFormat="1" ht="12" x14ac:dyDescent="0.2">
      <c r="A640" s="36"/>
      <c r="H640" s="39"/>
    </row>
    <row r="641" spans="1:8" s="38" customFormat="1" ht="12" x14ac:dyDescent="0.2">
      <c r="A641" s="36"/>
      <c r="H641" s="39"/>
    </row>
    <row r="642" spans="1:8" s="38" customFormat="1" ht="12" x14ac:dyDescent="0.2">
      <c r="A642" s="36"/>
      <c r="H642" s="39"/>
    </row>
    <row r="643" spans="1:8" s="38" customFormat="1" ht="12" x14ac:dyDescent="0.2">
      <c r="A643" s="36"/>
      <c r="H643" s="39"/>
    </row>
    <row r="644" spans="1:8" s="38" customFormat="1" ht="12" x14ac:dyDescent="0.2">
      <c r="A644" s="36"/>
      <c r="H644" s="39"/>
    </row>
    <row r="645" spans="1:8" s="38" customFormat="1" ht="12" x14ac:dyDescent="0.2">
      <c r="A645" s="36"/>
      <c r="H645" s="39"/>
    </row>
    <row r="646" spans="1:8" s="38" customFormat="1" ht="12" x14ac:dyDescent="0.2">
      <c r="A646" s="36"/>
      <c r="H646" s="39"/>
    </row>
    <row r="647" spans="1:8" s="38" customFormat="1" ht="12" x14ac:dyDescent="0.2">
      <c r="A647" s="36"/>
      <c r="H647" s="39"/>
    </row>
    <row r="648" spans="1:8" s="38" customFormat="1" ht="12" x14ac:dyDescent="0.2">
      <c r="A648" s="36"/>
      <c r="H648" s="39"/>
    </row>
    <row r="649" spans="1:8" s="38" customFormat="1" ht="12" x14ac:dyDescent="0.2">
      <c r="A649" s="36"/>
      <c r="H649" s="39"/>
    </row>
    <row r="650" spans="1:8" s="38" customFormat="1" ht="12" x14ac:dyDescent="0.2">
      <c r="A650" s="36"/>
      <c r="H650" s="39"/>
    </row>
    <row r="651" spans="1:8" s="38" customFormat="1" ht="12" x14ac:dyDescent="0.2">
      <c r="A651" s="36"/>
      <c r="H651" s="39"/>
    </row>
    <row r="652" spans="1:8" s="38" customFormat="1" ht="12" x14ac:dyDescent="0.2">
      <c r="A652" s="36"/>
      <c r="H652" s="39"/>
    </row>
    <row r="653" spans="1:8" s="38" customFormat="1" ht="12" x14ac:dyDescent="0.2">
      <c r="A653" s="36"/>
      <c r="H653" s="39"/>
    </row>
    <row r="654" spans="1:8" s="38" customFormat="1" ht="12" x14ac:dyDescent="0.2">
      <c r="A654" s="36"/>
      <c r="H654" s="39"/>
    </row>
    <row r="655" spans="1:8" s="38" customFormat="1" ht="12" x14ac:dyDescent="0.2">
      <c r="A655" s="36"/>
      <c r="H655" s="39"/>
    </row>
    <row r="656" spans="1:8" s="38" customFormat="1" ht="12" x14ac:dyDescent="0.2">
      <c r="A656" s="36"/>
      <c r="H656" s="39"/>
    </row>
    <row r="657" spans="1:8" s="38" customFormat="1" ht="12" x14ac:dyDescent="0.2">
      <c r="A657" s="36"/>
      <c r="H657" s="39"/>
    </row>
    <row r="658" spans="1:8" s="38" customFormat="1" ht="12" x14ac:dyDescent="0.2">
      <c r="A658" s="36"/>
      <c r="H658" s="39"/>
    </row>
    <row r="659" spans="1:8" s="38" customFormat="1" ht="12" x14ac:dyDescent="0.2">
      <c r="A659" s="36"/>
      <c r="H659" s="39"/>
    </row>
    <row r="660" spans="1:8" s="38" customFormat="1" ht="12" x14ac:dyDescent="0.2">
      <c r="A660" s="36"/>
      <c r="H660" s="39"/>
    </row>
    <row r="661" spans="1:8" s="38" customFormat="1" ht="12" x14ac:dyDescent="0.2">
      <c r="A661" s="36"/>
      <c r="H661" s="39"/>
    </row>
    <row r="662" spans="1:8" s="38" customFormat="1" ht="12" x14ac:dyDescent="0.2">
      <c r="A662" s="36"/>
      <c r="H662" s="39"/>
    </row>
    <row r="663" spans="1:8" s="38" customFormat="1" ht="12" x14ac:dyDescent="0.2">
      <c r="A663" s="36"/>
      <c r="H663" s="39"/>
    </row>
    <row r="664" spans="1:8" s="38" customFormat="1" ht="12" x14ac:dyDescent="0.2">
      <c r="A664" s="36"/>
      <c r="H664" s="39"/>
    </row>
    <row r="665" spans="1:8" s="38" customFormat="1" ht="12" x14ac:dyDescent="0.2">
      <c r="A665" s="36"/>
      <c r="H665" s="39"/>
    </row>
    <row r="666" spans="1:8" s="38" customFormat="1" ht="12" x14ac:dyDescent="0.2">
      <c r="A666" s="36"/>
      <c r="H666" s="39"/>
    </row>
    <row r="667" spans="1:8" s="38" customFormat="1" ht="12" x14ac:dyDescent="0.2">
      <c r="A667" s="36"/>
      <c r="H667" s="39"/>
    </row>
    <row r="668" spans="1:8" s="38" customFormat="1" ht="12" x14ac:dyDescent="0.2">
      <c r="A668" s="36"/>
      <c r="H668" s="39"/>
    </row>
    <row r="669" spans="1:8" s="38" customFormat="1" ht="12" x14ac:dyDescent="0.2">
      <c r="A669" s="36"/>
      <c r="H669" s="39"/>
    </row>
    <row r="670" spans="1:8" s="38" customFormat="1" ht="12" x14ac:dyDescent="0.2">
      <c r="A670" s="36"/>
      <c r="H670" s="39"/>
    </row>
    <row r="671" spans="1:8" s="38" customFormat="1" ht="12" x14ac:dyDescent="0.2">
      <c r="A671" s="36"/>
      <c r="H671" s="39"/>
    </row>
    <row r="672" spans="1:8" s="38" customFormat="1" ht="12" x14ac:dyDescent="0.2">
      <c r="A672" s="36"/>
      <c r="H672" s="39"/>
    </row>
    <row r="673" spans="1:8" s="38" customFormat="1" ht="12" x14ac:dyDescent="0.2">
      <c r="A673" s="36"/>
      <c r="H673" s="39"/>
    </row>
    <row r="674" spans="1:8" s="38" customFormat="1" ht="12" x14ac:dyDescent="0.2">
      <c r="A674" s="36"/>
      <c r="H674" s="39"/>
    </row>
    <row r="675" spans="1:8" s="38" customFormat="1" ht="12" x14ac:dyDescent="0.2">
      <c r="A675" s="36"/>
      <c r="H675" s="39"/>
    </row>
    <row r="676" spans="1:8" s="38" customFormat="1" ht="12" x14ac:dyDescent="0.2">
      <c r="A676" s="36"/>
      <c r="H676" s="39"/>
    </row>
    <row r="677" spans="1:8" s="38" customFormat="1" ht="12" x14ac:dyDescent="0.2">
      <c r="A677" s="36"/>
      <c r="H677" s="39"/>
    </row>
    <row r="678" spans="1:8" s="38" customFormat="1" ht="12" x14ac:dyDescent="0.2">
      <c r="A678" s="36"/>
      <c r="H678" s="39"/>
    </row>
    <row r="679" spans="1:8" s="38" customFormat="1" ht="12" x14ac:dyDescent="0.2">
      <c r="A679" s="36"/>
      <c r="H679" s="39"/>
    </row>
    <row r="680" spans="1:8" s="38" customFormat="1" ht="12" x14ac:dyDescent="0.2">
      <c r="A680" s="36"/>
      <c r="H680" s="39"/>
    </row>
    <row r="681" spans="1:8" s="38" customFormat="1" ht="12" x14ac:dyDescent="0.2">
      <c r="A681" s="36"/>
      <c r="H681" s="39"/>
    </row>
    <row r="682" spans="1:8" s="38" customFormat="1" ht="12" x14ac:dyDescent="0.2">
      <c r="A682" s="36"/>
      <c r="H682" s="39"/>
    </row>
    <row r="683" spans="1:8" s="38" customFormat="1" ht="12" x14ac:dyDescent="0.2">
      <c r="A683" s="36"/>
      <c r="H683" s="39"/>
    </row>
    <row r="684" spans="1:8" s="38" customFormat="1" ht="12" x14ac:dyDescent="0.2">
      <c r="A684" s="36"/>
      <c r="H684" s="39"/>
    </row>
    <row r="685" spans="1:8" s="38" customFormat="1" ht="12" x14ac:dyDescent="0.2">
      <c r="A685" s="36"/>
      <c r="H685" s="39"/>
    </row>
    <row r="686" spans="1:8" s="38" customFormat="1" ht="12" x14ac:dyDescent="0.2">
      <c r="A686" s="36"/>
      <c r="H686" s="39"/>
    </row>
    <row r="687" spans="1:8" s="38" customFormat="1" ht="12" x14ac:dyDescent="0.2">
      <c r="A687" s="36"/>
      <c r="H687" s="39"/>
    </row>
    <row r="688" spans="1:8" s="38" customFormat="1" ht="12" x14ac:dyDescent="0.2">
      <c r="A688" s="36"/>
      <c r="H688" s="39"/>
    </row>
    <row r="689" spans="1:8" s="38" customFormat="1" ht="12" x14ac:dyDescent="0.2">
      <c r="A689" s="36"/>
      <c r="H689" s="39"/>
    </row>
    <row r="690" spans="1:8" s="38" customFormat="1" ht="12" x14ac:dyDescent="0.2">
      <c r="A690" s="36"/>
      <c r="H690" s="39"/>
    </row>
    <row r="691" spans="1:8" s="38" customFormat="1" ht="12" x14ac:dyDescent="0.2">
      <c r="A691" s="36"/>
      <c r="H691" s="39"/>
    </row>
    <row r="692" spans="1:8" s="38" customFormat="1" ht="12" x14ac:dyDescent="0.2">
      <c r="A692" s="36"/>
      <c r="H692" s="39"/>
    </row>
    <row r="693" spans="1:8" s="38" customFormat="1" ht="12" x14ac:dyDescent="0.2">
      <c r="A693" s="36"/>
      <c r="H693" s="39"/>
    </row>
    <row r="694" spans="1:8" s="38" customFormat="1" ht="12" x14ac:dyDescent="0.2">
      <c r="A694" s="36"/>
      <c r="H694" s="39"/>
    </row>
    <row r="695" spans="1:8" s="38" customFormat="1" ht="12" x14ac:dyDescent="0.2">
      <c r="A695" s="36"/>
      <c r="H695" s="39"/>
    </row>
    <row r="696" spans="1:8" s="38" customFormat="1" ht="12" x14ac:dyDescent="0.2">
      <c r="A696" s="36"/>
      <c r="H696" s="39"/>
    </row>
    <row r="697" spans="1:8" s="38" customFormat="1" ht="12" x14ac:dyDescent="0.2">
      <c r="A697" s="36"/>
      <c r="H697" s="39"/>
    </row>
    <row r="698" spans="1:8" s="38" customFormat="1" ht="12" x14ac:dyDescent="0.2">
      <c r="A698" s="36"/>
      <c r="H698" s="39"/>
    </row>
    <row r="699" spans="1:8" s="38" customFormat="1" ht="12" x14ac:dyDescent="0.2">
      <c r="A699" s="36"/>
      <c r="H699" s="39"/>
    </row>
    <row r="700" spans="1:8" s="38" customFormat="1" ht="12" x14ac:dyDescent="0.2">
      <c r="A700" s="36"/>
      <c r="H700" s="39"/>
    </row>
    <row r="701" spans="1:8" s="38" customFormat="1" ht="12" x14ac:dyDescent="0.2">
      <c r="A701" s="36"/>
      <c r="H701" s="39"/>
    </row>
    <row r="702" spans="1:8" s="38" customFormat="1" ht="12" x14ac:dyDescent="0.2">
      <c r="A702" s="36"/>
      <c r="H702" s="39"/>
    </row>
    <row r="703" spans="1:8" s="38" customFormat="1" ht="12" x14ac:dyDescent="0.2">
      <c r="A703" s="36"/>
      <c r="H703" s="39"/>
    </row>
    <row r="704" spans="1:8" s="38" customFormat="1" ht="12" x14ac:dyDescent="0.2">
      <c r="A704" s="36"/>
      <c r="H704" s="39"/>
    </row>
    <row r="705" spans="1:8" s="38" customFormat="1" ht="12" x14ac:dyDescent="0.2">
      <c r="A705" s="36"/>
      <c r="H705" s="39"/>
    </row>
    <row r="706" spans="1:8" s="38" customFormat="1" ht="12" x14ac:dyDescent="0.2">
      <c r="A706" s="36"/>
      <c r="H706" s="39"/>
    </row>
    <row r="707" spans="1:8" s="38" customFormat="1" ht="12" x14ac:dyDescent="0.2">
      <c r="A707" s="36"/>
      <c r="H707" s="39"/>
    </row>
    <row r="708" spans="1:8" s="38" customFormat="1" ht="12" x14ac:dyDescent="0.2">
      <c r="A708" s="36"/>
      <c r="H708" s="39"/>
    </row>
    <row r="709" spans="1:8" s="38" customFormat="1" ht="12" x14ac:dyDescent="0.2">
      <c r="A709" s="36"/>
      <c r="H709" s="39"/>
    </row>
    <row r="710" spans="1:8" s="38" customFormat="1" ht="12" x14ac:dyDescent="0.2">
      <c r="A710" s="36"/>
      <c r="H710" s="39"/>
    </row>
    <row r="711" spans="1:8" s="38" customFormat="1" ht="12" x14ac:dyDescent="0.2">
      <c r="A711" s="36"/>
      <c r="H711" s="39"/>
    </row>
    <row r="712" spans="1:8" s="38" customFormat="1" ht="12" x14ac:dyDescent="0.2">
      <c r="A712" s="36"/>
      <c r="H712" s="39"/>
    </row>
    <row r="713" spans="1:8" s="38" customFormat="1" ht="12" x14ac:dyDescent="0.2">
      <c r="A713" s="36"/>
      <c r="H713" s="39"/>
    </row>
    <row r="714" spans="1:8" s="38" customFormat="1" ht="12" x14ac:dyDescent="0.2">
      <c r="A714" s="36"/>
      <c r="H714" s="39"/>
    </row>
    <row r="715" spans="1:8" s="38" customFormat="1" ht="12" x14ac:dyDescent="0.2">
      <c r="A715" s="36"/>
      <c r="H715" s="39"/>
    </row>
    <row r="716" spans="1:8" s="38" customFormat="1" ht="12" x14ac:dyDescent="0.2">
      <c r="A716" s="36"/>
      <c r="H716" s="39"/>
    </row>
    <row r="717" spans="1:8" s="38" customFormat="1" ht="12" x14ac:dyDescent="0.2">
      <c r="A717" s="36"/>
      <c r="H717" s="39"/>
    </row>
    <row r="718" spans="1:8" s="38" customFormat="1" ht="12" x14ac:dyDescent="0.2">
      <c r="A718" s="36"/>
      <c r="H718" s="39"/>
    </row>
    <row r="719" spans="1:8" s="38" customFormat="1" ht="12" x14ac:dyDescent="0.2">
      <c r="A719" s="36"/>
      <c r="H719" s="39"/>
    </row>
    <row r="720" spans="1:8" s="38" customFormat="1" ht="12" x14ac:dyDescent="0.2">
      <c r="A720" s="36"/>
      <c r="H720" s="39"/>
    </row>
    <row r="721" spans="1:8" s="38" customFormat="1" ht="12" x14ac:dyDescent="0.2">
      <c r="A721" s="36"/>
      <c r="H721" s="39"/>
    </row>
    <row r="722" spans="1:8" s="38" customFormat="1" ht="12" x14ac:dyDescent="0.2">
      <c r="A722" s="36"/>
      <c r="H722" s="39"/>
    </row>
    <row r="723" spans="1:8" s="38" customFormat="1" ht="12" x14ac:dyDescent="0.2">
      <c r="A723" s="36"/>
      <c r="H723" s="39"/>
    </row>
    <row r="724" spans="1:8" s="38" customFormat="1" ht="12" x14ac:dyDescent="0.2">
      <c r="A724" s="36"/>
      <c r="H724" s="39"/>
    </row>
    <row r="725" spans="1:8" s="38" customFormat="1" ht="12" x14ac:dyDescent="0.2">
      <c r="A725" s="36"/>
      <c r="H725" s="39"/>
    </row>
    <row r="726" spans="1:8" s="38" customFormat="1" ht="12" x14ac:dyDescent="0.2">
      <c r="A726" s="36"/>
      <c r="H726" s="39"/>
    </row>
    <row r="727" spans="1:8" s="38" customFormat="1" ht="12" x14ac:dyDescent="0.2">
      <c r="A727" s="36"/>
      <c r="H727" s="39"/>
    </row>
    <row r="728" spans="1:8" s="38" customFormat="1" ht="12" x14ac:dyDescent="0.2">
      <c r="A728" s="36"/>
      <c r="H728" s="39"/>
    </row>
    <row r="729" spans="1:8" s="38" customFormat="1" ht="12" x14ac:dyDescent="0.2">
      <c r="A729" s="36"/>
      <c r="H729" s="39"/>
    </row>
    <row r="730" spans="1:8" s="38" customFormat="1" ht="12" x14ac:dyDescent="0.2">
      <c r="A730" s="36"/>
      <c r="H730" s="39"/>
    </row>
    <row r="731" spans="1:8" s="38" customFormat="1" ht="12" x14ac:dyDescent="0.2">
      <c r="A731" s="36"/>
      <c r="H731" s="39"/>
    </row>
    <row r="732" spans="1:8" s="38" customFormat="1" ht="12" x14ac:dyDescent="0.2">
      <c r="A732" s="36"/>
      <c r="H732" s="39"/>
    </row>
    <row r="733" spans="1:8" s="38" customFormat="1" ht="12" x14ac:dyDescent="0.2">
      <c r="A733" s="36"/>
      <c r="H733" s="39"/>
    </row>
    <row r="734" spans="1:8" s="38" customFormat="1" ht="12" x14ac:dyDescent="0.2">
      <c r="A734" s="36"/>
      <c r="H734" s="39"/>
    </row>
    <row r="735" spans="1:8" s="38" customFormat="1" ht="12" x14ac:dyDescent="0.2">
      <c r="A735" s="36"/>
      <c r="H735" s="39"/>
    </row>
    <row r="736" spans="1:8" s="38" customFormat="1" ht="12" x14ac:dyDescent="0.2">
      <c r="A736" s="36"/>
      <c r="H736" s="39"/>
    </row>
    <row r="737" spans="1:8" s="38" customFormat="1" ht="12" x14ac:dyDescent="0.2">
      <c r="A737" s="36"/>
      <c r="H737" s="39"/>
    </row>
    <row r="738" spans="1:8" s="38" customFormat="1" ht="12" x14ac:dyDescent="0.2">
      <c r="A738" s="36"/>
      <c r="H738" s="39"/>
    </row>
    <row r="739" spans="1:8" s="38" customFormat="1" ht="12" x14ac:dyDescent="0.2">
      <c r="A739" s="36"/>
      <c r="H739" s="39"/>
    </row>
    <row r="740" spans="1:8" s="38" customFormat="1" ht="12" x14ac:dyDescent="0.2">
      <c r="A740" s="36"/>
      <c r="H740" s="39"/>
    </row>
    <row r="741" spans="1:8" s="38" customFormat="1" ht="12" x14ac:dyDescent="0.2">
      <c r="A741" s="36"/>
      <c r="H741" s="39"/>
    </row>
    <row r="742" spans="1:8" s="38" customFormat="1" ht="12" x14ac:dyDescent="0.2">
      <c r="A742" s="36"/>
      <c r="H742" s="39"/>
    </row>
    <row r="743" spans="1:8" s="38" customFormat="1" ht="12" x14ac:dyDescent="0.2">
      <c r="A743" s="36"/>
      <c r="H743" s="39"/>
    </row>
    <row r="744" spans="1:8" s="38" customFormat="1" ht="12" x14ac:dyDescent="0.2">
      <c r="A744" s="36"/>
      <c r="H744" s="39"/>
    </row>
    <row r="745" spans="1:8" s="38" customFormat="1" ht="12" x14ac:dyDescent="0.2">
      <c r="A745" s="36"/>
      <c r="H745" s="39"/>
    </row>
    <row r="746" spans="1:8" s="38" customFormat="1" ht="12" x14ac:dyDescent="0.2">
      <c r="A746" s="36"/>
      <c r="H746" s="39"/>
    </row>
    <row r="747" spans="1:8" s="38" customFormat="1" ht="12" x14ac:dyDescent="0.2">
      <c r="A747" s="36"/>
      <c r="H747" s="39"/>
    </row>
    <row r="748" spans="1:8" s="38" customFormat="1" ht="12" x14ac:dyDescent="0.2">
      <c r="A748" s="36"/>
      <c r="H748" s="39"/>
    </row>
    <row r="749" spans="1:8" s="38" customFormat="1" ht="12" x14ac:dyDescent="0.2">
      <c r="A749" s="36"/>
      <c r="H749" s="39"/>
    </row>
    <row r="750" spans="1:8" s="38" customFormat="1" ht="12" x14ac:dyDescent="0.2">
      <c r="A750" s="36"/>
      <c r="H750" s="39"/>
    </row>
    <row r="751" spans="1:8" s="38" customFormat="1" ht="12" x14ac:dyDescent="0.2">
      <c r="A751" s="36"/>
      <c r="H751" s="39"/>
    </row>
    <row r="752" spans="1:8" s="38" customFormat="1" ht="12" x14ac:dyDescent="0.2">
      <c r="A752" s="36"/>
      <c r="H752" s="39"/>
    </row>
    <row r="753" spans="1:8" s="38" customFormat="1" ht="12" x14ac:dyDescent="0.2">
      <c r="A753" s="36"/>
      <c r="H753" s="39"/>
    </row>
    <row r="754" spans="1:8" s="38" customFormat="1" ht="12" x14ac:dyDescent="0.2">
      <c r="A754" s="36"/>
      <c r="H754" s="39"/>
    </row>
    <row r="755" spans="1:8" s="38" customFormat="1" ht="12" x14ac:dyDescent="0.2">
      <c r="A755" s="36"/>
      <c r="H755" s="39"/>
    </row>
    <row r="756" spans="1:8" s="38" customFormat="1" ht="12" x14ac:dyDescent="0.2">
      <c r="A756" s="36"/>
      <c r="H756" s="39"/>
    </row>
    <row r="757" spans="1:8" s="38" customFormat="1" ht="12" x14ac:dyDescent="0.2">
      <c r="A757" s="36"/>
      <c r="H757" s="39"/>
    </row>
    <row r="758" spans="1:8" s="38" customFormat="1" ht="12" x14ac:dyDescent="0.2">
      <c r="A758" s="36"/>
      <c r="H758" s="39"/>
    </row>
    <row r="759" spans="1:8" s="38" customFormat="1" ht="12" x14ac:dyDescent="0.2">
      <c r="A759" s="36"/>
      <c r="H759" s="39"/>
    </row>
    <row r="760" spans="1:8" s="38" customFormat="1" ht="12" x14ac:dyDescent="0.2">
      <c r="A760" s="36"/>
      <c r="H760" s="39"/>
    </row>
    <row r="761" spans="1:8" s="38" customFormat="1" ht="12" x14ac:dyDescent="0.2">
      <c r="A761" s="36"/>
      <c r="H761" s="39"/>
    </row>
    <row r="762" spans="1:8" s="38" customFormat="1" ht="12" x14ac:dyDescent="0.2">
      <c r="A762" s="36"/>
      <c r="H762" s="39"/>
    </row>
    <row r="763" spans="1:8" s="38" customFormat="1" ht="12" x14ac:dyDescent="0.2">
      <c r="A763" s="36"/>
      <c r="H763" s="39"/>
    </row>
    <row r="764" spans="1:8" s="38" customFormat="1" ht="12" x14ac:dyDescent="0.2">
      <c r="A764" s="36"/>
      <c r="H764" s="39"/>
    </row>
    <row r="765" spans="1:8" s="38" customFormat="1" ht="12" x14ac:dyDescent="0.2">
      <c r="A765" s="36"/>
      <c r="H765" s="39"/>
    </row>
    <row r="766" spans="1:8" s="38" customFormat="1" ht="12" x14ac:dyDescent="0.2">
      <c r="A766" s="36"/>
      <c r="H766" s="39"/>
    </row>
    <row r="767" spans="1:8" s="38" customFormat="1" ht="12" x14ac:dyDescent="0.2">
      <c r="A767" s="36"/>
      <c r="H767" s="39"/>
    </row>
    <row r="768" spans="1:8" s="38" customFormat="1" ht="12" x14ac:dyDescent="0.2">
      <c r="A768" s="36"/>
      <c r="H768" s="39"/>
    </row>
    <row r="769" spans="1:8" s="38" customFormat="1" ht="12" x14ac:dyDescent="0.2">
      <c r="A769" s="36"/>
      <c r="H769" s="39"/>
    </row>
    <row r="770" spans="1:8" s="38" customFormat="1" ht="12" x14ac:dyDescent="0.2">
      <c r="A770" s="36"/>
      <c r="H770" s="39"/>
    </row>
    <row r="771" spans="1:8" s="38" customFormat="1" ht="12" x14ac:dyDescent="0.2">
      <c r="A771" s="36"/>
      <c r="H771" s="39"/>
    </row>
    <row r="772" spans="1:8" s="38" customFormat="1" ht="12" x14ac:dyDescent="0.2">
      <c r="A772" s="36"/>
      <c r="H772" s="39"/>
    </row>
    <row r="773" spans="1:8" s="38" customFormat="1" ht="12" x14ac:dyDescent="0.2">
      <c r="A773" s="36"/>
      <c r="H773" s="39"/>
    </row>
    <row r="774" spans="1:8" s="38" customFormat="1" ht="12" x14ac:dyDescent="0.2">
      <c r="A774" s="36"/>
      <c r="H774" s="39"/>
    </row>
    <row r="775" spans="1:8" s="38" customFormat="1" ht="12" x14ac:dyDescent="0.2">
      <c r="A775" s="36"/>
      <c r="H775" s="39"/>
    </row>
    <row r="776" spans="1:8" s="38" customFormat="1" ht="12" x14ac:dyDescent="0.2">
      <c r="A776" s="36"/>
      <c r="H776" s="39"/>
    </row>
    <row r="777" spans="1:8" s="38" customFormat="1" ht="12" x14ac:dyDescent="0.2">
      <c r="A777" s="36"/>
      <c r="H777" s="39"/>
    </row>
    <row r="778" spans="1:8" s="38" customFormat="1" ht="12" x14ac:dyDescent="0.2">
      <c r="A778" s="36"/>
      <c r="H778" s="39"/>
    </row>
    <row r="779" spans="1:8" s="38" customFormat="1" ht="12" x14ac:dyDescent="0.2">
      <c r="A779" s="36"/>
      <c r="H779" s="39"/>
    </row>
    <row r="780" spans="1:8" s="38" customFormat="1" ht="12" x14ac:dyDescent="0.2">
      <c r="A780" s="36"/>
      <c r="H780" s="39"/>
    </row>
    <row r="781" spans="1:8" s="38" customFormat="1" ht="12" x14ac:dyDescent="0.2">
      <c r="A781" s="36"/>
      <c r="H781" s="39"/>
    </row>
    <row r="782" spans="1:8" s="38" customFormat="1" ht="12" x14ac:dyDescent="0.2">
      <c r="A782" s="36"/>
      <c r="H782" s="39"/>
    </row>
    <row r="783" spans="1:8" s="38" customFormat="1" ht="12" x14ac:dyDescent="0.2">
      <c r="A783" s="36"/>
      <c r="H783" s="39"/>
    </row>
    <row r="784" spans="1:8" s="38" customFormat="1" ht="12" x14ac:dyDescent="0.2">
      <c r="A784" s="36"/>
      <c r="H784" s="39"/>
    </row>
    <row r="785" spans="1:8" s="38" customFormat="1" ht="12" x14ac:dyDescent="0.2">
      <c r="A785" s="36"/>
      <c r="H785" s="39"/>
    </row>
    <row r="786" spans="1:8" s="38" customFormat="1" ht="12" x14ac:dyDescent="0.2">
      <c r="A786" s="36"/>
      <c r="H786" s="39"/>
    </row>
    <row r="787" spans="1:8" s="38" customFormat="1" ht="12" x14ac:dyDescent="0.2">
      <c r="A787" s="36"/>
      <c r="H787" s="39"/>
    </row>
    <row r="788" spans="1:8" s="38" customFormat="1" ht="12" x14ac:dyDescent="0.2">
      <c r="A788" s="36"/>
      <c r="H788" s="39"/>
    </row>
    <row r="789" spans="1:8" s="38" customFormat="1" ht="12" x14ac:dyDescent="0.2">
      <c r="A789" s="36"/>
      <c r="H789" s="39"/>
    </row>
    <row r="790" spans="1:8" s="38" customFormat="1" ht="12" x14ac:dyDescent="0.2">
      <c r="A790" s="36"/>
      <c r="H790" s="39"/>
    </row>
    <row r="791" spans="1:8" s="38" customFormat="1" ht="12" x14ac:dyDescent="0.2">
      <c r="A791" s="36"/>
      <c r="H791" s="39"/>
    </row>
    <row r="792" spans="1:8" s="38" customFormat="1" ht="12" x14ac:dyDescent="0.2">
      <c r="A792" s="36"/>
      <c r="H792" s="39"/>
    </row>
    <row r="793" spans="1:8" s="38" customFormat="1" ht="12" x14ac:dyDescent="0.2">
      <c r="A793" s="36"/>
      <c r="H793" s="39"/>
    </row>
    <row r="794" spans="1:8" s="38" customFormat="1" ht="12" x14ac:dyDescent="0.2">
      <c r="A794" s="36"/>
      <c r="H794" s="39"/>
    </row>
    <row r="795" spans="1:8" s="38" customFormat="1" ht="12" x14ac:dyDescent="0.2">
      <c r="A795" s="36"/>
      <c r="H795" s="39"/>
    </row>
    <row r="796" spans="1:8" s="38" customFormat="1" ht="12" x14ac:dyDescent="0.2">
      <c r="A796" s="36"/>
      <c r="H796" s="39"/>
    </row>
    <row r="797" spans="1:8" s="38" customFormat="1" ht="12" x14ac:dyDescent="0.2">
      <c r="A797" s="36"/>
      <c r="H797" s="39"/>
    </row>
    <row r="798" spans="1:8" s="38" customFormat="1" ht="12" x14ac:dyDescent="0.2">
      <c r="A798" s="36"/>
      <c r="H798" s="39"/>
    </row>
    <row r="799" spans="1:8" s="38" customFormat="1" ht="12" x14ac:dyDescent="0.2">
      <c r="A799" s="36"/>
      <c r="H799" s="39"/>
    </row>
    <row r="800" spans="1:8" s="38" customFormat="1" ht="12" x14ac:dyDescent="0.2">
      <c r="A800" s="36"/>
      <c r="H800" s="39"/>
    </row>
    <row r="801" spans="1:8" s="38" customFormat="1" ht="12" x14ac:dyDescent="0.2">
      <c r="A801" s="36"/>
      <c r="H801" s="39"/>
    </row>
    <row r="802" spans="1:8" s="38" customFormat="1" ht="12" x14ac:dyDescent="0.2">
      <c r="A802" s="36"/>
      <c r="H802" s="39"/>
    </row>
    <row r="803" spans="1:8" s="38" customFormat="1" ht="12" x14ac:dyDescent="0.2">
      <c r="A803" s="36"/>
      <c r="H803" s="39"/>
    </row>
    <row r="804" spans="1:8" s="38" customFormat="1" ht="12" x14ac:dyDescent="0.2">
      <c r="A804" s="36"/>
      <c r="H804" s="39"/>
    </row>
    <row r="805" spans="1:8" s="38" customFormat="1" ht="12" x14ac:dyDescent="0.2">
      <c r="A805" s="36"/>
      <c r="H805" s="39"/>
    </row>
    <row r="806" spans="1:8" s="38" customFormat="1" ht="12" x14ac:dyDescent="0.2">
      <c r="A806" s="36"/>
      <c r="H806" s="39"/>
    </row>
    <row r="807" spans="1:8" s="38" customFormat="1" ht="12" x14ac:dyDescent="0.2">
      <c r="A807" s="36"/>
      <c r="H807" s="39"/>
    </row>
    <row r="808" spans="1:8" s="38" customFormat="1" ht="12" x14ac:dyDescent="0.2">
      <c r="A808" s="36"/>
      <c r="H808" s="39"/>
    </row>
    <row r="809" spans="1:8" s="38" customFormat="1" ht="12" x14ac:dyDescent="0.2">
      <c r="A809" s="36"/>
      <c r="H809" s="39"/>
    </row>
    <row r="810" spans="1:8" s="38" customFormat="1" ht="12" x14ac:dyDescent="0.2">
      <c r="A810" s="36"/>
      <c r="H810" s="39"/>
    </row>
    <row r="811" spans="1:8" s="38" customFormat="1" ht="12" x14ac:dyDescent="0.2">
      <c r="A811" s="36"/>
      <c r="H811" s="39"/>
    </row>
    <row r="812" spans="1:8" s="38" customFormat="1" ht="12" x14ac:dyDescent="0.2">
      <c r="A812" s="36"/>
      <c r="H812" s="39"/>
    </row>
    <row r="813" spans="1:8" s="38" customFormat="1" ht="12" x14ac:dyDescent="0.2">
      <c r="A813" s="36"/>
      <c r="H813" s="39"/>
    </row>
    <row r="814" spans="1:8" s="38" customFormat="1" ht="12" x14ac:dyDescent="0.2">
      <c r="A814" s="36"/>
      <c r="H814" s="39"/>
    </row>
    <row r="815" spans="1:8" s="38" customFormat="1" ht="12" x14ac:dyDescent="0.2">
      <c r="A815" s="36"/>
      <c r="H815" s="39"/>
    </row>
    <row r="816" spans="1:8" s="38" customFormat="1" ht="12" x14ac:dyDescent="0.2">
      <c r="A816" s="36"/>
      <c r="H816" s="39"/>
    </row>
    <row r="817" spans="1:8" s="38" customFormat="1" ht="12" x14ac:dyDescent="0.2">
      <c r="A817" s="36"/>
      <c r="H817" s="39"/>
    </row>
    <row r="818" spans="1:8" s="38" customFormat="1" ht="12" x14ac:dyDescent="0.2">
      <c r="A818" s="36"/>
      <c r="H818" s="39"/>
    </row>
    <row r="819" spans="1:8" s="38" customFormat="1" ht="12" x14ac:dyDescent="0.2">
      <c r="A819" s="36"/>
      <c r="H819" s="39"/>
    </row>
    <row r="820" spans="1:8" s="38" customFormat="1" ht="12" x14ac:dyDescent="0.2">
      <c r="A820" s="36"/>
      <c r="H820" s="39"/>
    </row>
    <row r="821" spans="1:8" s="38" customFormat="1" ht="12" x14ac:dyDescent="0.2">
      <c r="A821" s="36"/>
      <c r="H821" s="39"/>
    </row>
    <row r="822" spans="1:8" s="38" customFormat="1" ht="12" x14ac:dyDescent="0.2">
      <c r="A822" s="36"/>
      <c r="H822" s="39"/>
    </row>
    <row r="823" spans="1:8" s="38" customFormat="1" ht="12" x14ac:dyDescent="0.2">
      <c r="A823" s="36"/>
      <c r="H823" s="39"/>
    </row>
    <row r="824" spans="1:8" s="38" customFormat="1" ht="12" x14ac:dyDescent="0.2">
      <c r="A824" s="36"/>
      <c r="H824" s="39"/>
    </row>
    <row r="825" spans="1:8" s="38" customFormat="1" ht="12" x14ac:dyDescent="0.2">
      <c r="A825" s="36"/>
      <c r="H825" s="39"/>
    </row>
    <row r="826" spans="1:8" s="38" customFormat="1" ht="12" x14ac:dyDescent="0.2">
      <c r="A826" s="36"/>
      <c r="H826" s="39"/>
    </row>
    <row r="827" spans="1:8" s="38" customFormat="1" ht="12" x14ac:dyDescent="0.2">
      <c r="A827" s="36"/>
      <c r="H827" s="39"/>
    </row>
    <row r="828" spans="1:8" s="38" customFormat="1" ht="12" x14ac:dyDescent="0.2">
      <c r="A828" s="36"/>
      <c r="H828" s="39"/>
    </row>
    <row r="829" spans="1:8" s="38" customFormat="1" ht="12" x14ac:dyDescent="0.2">
      <c r="A829" s="36"/>
      <c r="H829" s="39"/>
    </row>
    <row r="830" spans="1:8" s="38" customFormat="1" ht="12" x14ac:dyDescent="0.2">
      <c r="A830" s="36"/>
      <c r="H830" s="39"/>
    </row>
    <row r="831" spans="1:8" s="38" customFormat="1" ht="12" x14ac:dyDescent="0.2">
      <c r="A831" s="36"/>
      <c r="H831" s="39"/>
    </row>
    <row r="832" spans="1:8" s="38" customFormat="1" ht="12" x14ac:dyDescent="0.2">
      <c r="A832" s="36"/>
      <c r="H832" s="39"/>
    </row>
    <row r="833" spans="1:8" s="38" customFormat="1" ht="12" x14ac:dyDescent="0.2">
      <c r="A833" s="36"/>
      <c r="H833" s="39"/>
    </row>
    <row r="834" spans="1:8" s="38" customFormat="1" ht="12" x14ac:dyDescent="0.2">
      <c r="A834" s="36"/>
      <c r="H834" s="39"/>
    </row>
    <row r="835" spans="1:8" s="38" customFormat="1" ht="12" x14ac:dyDescent="0.2">
      <c r="A835" s="36"/>
      <c r="H835" s="39"/>
    </row>
    <row r="836" spans="1:8" s="38" customFormat="1" ht="12" x14ac:dyDescent="0.2">
      <c r="A836" s="36"/>
      <c r="H836" s="39"/>
    </row>
    <row r="837" spans="1:8" s="38" customFormat="1" ht="12" x14ac:dyDescent="0.2">
      <c r="A837" s="36"/>
      <c r="H837" s="39"/>
    </row>
    <row r="838" spans="1:8" s="38" customFormat="1" ht="12" x14ac:dyDescent="0.2">
      <c r="A838" s="36"/>
      <c r="H838" s="39"/>
    </row>
    <row r="839" spans="1:8" s="38" customFormat="1" ht="12" x14ac:dyDescent="0.2">
      <c r="A839" s="36"/>
      <c r="H839" s="39"/>
    </row>
    <row r="840" spans="1:8" s="38" customFormat="1" ht="12" x14ac:dyDescent="0.2">
      <c r="A840" s="36"/>
      <c r="H840" s="39"/>
    </row>
    <row r="841" spans="1:8" s="38" customFormat="1" ht="12" x14ac:dyDescent="0.2">
      <c r="A841" s="36"/>
      <c r="H841" s="39"/>
    </row>
    <row r="842" spans="1:8" s="38" customFormat="1" ht="12" x14ac:dyDescent="0.2">
      <c r="A842" s="36"/>
      <c r="H842" s="39"/>
    </row>
    <row r="843" spans="1:8" s="38" customFormat="1" ht="12" x14ac:dyDescent="0.2">
      <c r="A843" s="36"/>
      <c r="H843" s="39"/>
    </row>
    <row r="844" spans="1:8" s="38" customFormat="1" ht="12" x14ac:dyDescent="0.2">
      <c r="A844" s="36"/>
      <c r="H844" s="39"/>
    </row>
    <row r="845" spans="1:8" s="38" customFormat="1" ht="12" x14ac:dyDescent="0.2">
      <c r="A845" s="36"/>
      <c r="H845" s="39"/>
    </row>
    <row r="846" spans="1:8" s="38" customFormat="1" ht="12" x14ac:dyDescent="0.2">
      <c r="A846" s="36"/>
      <c r="H846" s="39"/>
    </row>
    <row r="847" spans="1:8" s="38" customFormat="1" ht="12" x14ac:dyDescent="0.2">
      <c r="A847" s="36"/>
      <c r="H847" s="39"/>
    </row>
    <row r="848" spans="1:8" s="38" customFormat="1" ht="12" x14ac:dyDescent="0.2">
      <c r="A848" s="36"/>
      <c r="H848" s="39"/>
    </row>
    <row r="849" spans="1:8" s="38" customFormat="1" ht="12" x14ac:dyDescent="0.2">
      <c r="A849" s="36"/>
      <c r="H849" s="39"/>
    </row>
    <row r="850" spans="1:8" s="38" customFormat="1" ht="12" x14ac:dyDescent="0.2">
      <c r="A850" s="36"/>
      <c r="H850" s="39"/>
    </row>
    <row r="851" spans="1:8" s="38" customFormat="1" ht="12" x14ac:dyDescent="0.2">
      <c r="A851" s="36"/>
      <c r="H851" s="39"/>
    </row>
    <row r="852" spans="1:8" s="38" customFormat="1" ht="12" x14ac:dyDescent="0.2">
      <c r="A852" s="36"/>
      <c r="H852" s="39"/>
    </row>
    <row r="853" spans="1:8" s="38" customFormat="1" ht="12" x14ac:dyDescent="0.2">
      <c r="A853" s="36"/>
      <c r="H853" s="39"/>
    </row>
    <row r="854" spans="1:8" s="38" customFormat="1" ht="12" x14ac:dyDescent="0.2">
      <c r="A854" s="36"/>
      <c r="H854" s="39"/>
    </row>
    <row r="855" spans="1:8" s="38" customFormat="1" ht="12" x14ac:dyDescent="0.2">
      <c r="A855" s="36"/>
      <c r="H855" s="39"/>
    </row>
    <row r="856" spans="1:8" s="38" customFormat="1" ht="12" x14ac:dyDescent="0.2">
      <c r="A856" s="36"/>
      <c r="H856" s="39"/>
    </row>
    <row r="857" spans="1:8" s="38" customFormat="1" ht="12" x14ac:dyDescent="0.2">
      <c r="A857" s="36"/>
      <c r="H857" s="39"/>
    </row>
    <row r="858" spans="1:8" s="38" customFormat="1" ht="12" x14ac:dyDescent="0.2">
      <c r="A858" s="36"/>
      <c r="H858" s="39"/>
    </row>
    <row r="859" spans="1:8" s="38" customFormat="1" ht="12" x14ac:dyDescent="0.2">
      <c r="A859" s="36"/>
      <c r="H859" s="39"/>
    </row>
    <row r="860" spans="1:8" s="38" customFormat="1" ht="12" x14ac:dyDescent="0.2">
      <c r="A860" s="36"/>
      <c r="H860" s="39"/>
    </row>
    <row r="861" spans="1:8" s="38" customFormat="1" ht="12" x14ac:dyDescent="0.2">
      <c r="A861" s="36"/>
      <c r="H861" s="39"/>
    </row>
    <row r="862" spans="1:8" s="38" customFormat="1" ht="12" x14ac:dyDescent="0.2">
      <c r="A862" s="36"/>
      <c r="H862" s="39"/>
    </row>
    <row r="863" spans="1:8" s="38" customFormat="1" ht="12" x14ac:dyDescent="0.2">
      <c r="A863" s="36"/>
      <c r="H863" s="39"/>
    </row>
    <row r="864" spans="1:8" s="38" customFormat="1" ht="12" x14ac:dyDescent="0.2">
      <c r="A864" s="36"/>
      <c r="H864" s="39"/>
    </row>
    <row r="865" spans="1:8" s="38" customFormat="1" ht="12" x14ac:dyDescent="0.2">
      <c r="A865" s="36"/>
      <c r="H865" s="39"/>
    </row>
    <row r="866" spans="1:8" s="38" customFormat="1" ht="12" x14ac:dyDescent="0.2">
      <c r="A866" s="36"/>
      <c r="H866" s="39"/>
    </row>
    <row r="867" spans="1:8" s="38" customFormat="1" ht="12" x14ac:dyDescent="0.2">
      <c r="A867" s="36"/>
      <c r="H867" s="39"/>
    </row>
    <row r="868" spans="1:8" s="38" customFormat="1" ht="12" x14ac:dyDescent="0.2">
      <c r="A868" s="36"/>
      <c r="H868" s="39"/>
    </row>
    <row r="869" spans="1:8" s="38" customFormat="1" ht="12" x14ac:dyDescent="0.2">
      <c r="A869" s="36"/>
      <c r="H869" s="39"/>
    </row>
    <row r="870" spans="1:8" s="38" customFormat="1" ht="12" x14ac:dyDescent="0.2">
      <c r="A870" s="36"/>
      <c r="H870" s="39"/>
    </row>
    <row r="871" spans="1:8" s="38" customFormat="1" ht="12" x14ac:dyDescent="0.2">
      <c r="A871" s="36"/>
      <c r="H871" s="39"/>
    </row>
    <row r="872" spans="1:8" s="38" customFormat="1" ht="12" x14ac:dyDescent="0.2">
      <c r="A872" s="36"/>
      <c r="H872" s="39"/>
    </row>
    <row r="873" spans="1:8" s="38" customFormat="1" ht="12" x14ac:dyDescent="0.2">
      <c r="A873" s="36"/>
      <c r="H873" s="39"/>
    </row>
    <row r="874" spans="1:8" s="38" customFormat="1" ht="12" x14ac:dyDescent="0.2">
      <c r="A874" s="36"/>
      <c r="H874" s="39"/>
    </row>
    <row r="875" spans="1:8" s="38" customFormat="1" ht="12" x14ac:dyDescent="0.2">
      <c r="A875" s="36"/>
      <c r="H875" s="39"/>
    </row>
    <row r="876" spans="1:8" s="38" customFormat="1" ht="12" x14ac:dyDescent="0.2">
      <c r="A876" s="36"/>
      <c r="H876" s="39"/>
    </row>
    <row r="877" spans="1:8" s="38" customFormat="1" ht="12" x14ac:dyDescent="0.2">
      <c r="A877" s="36"/>
      <c r="H877" s="39"/>
    </row>
    <row r="878" spans="1:8" s="38" customFormat="1" ht="12" x14ac:dyDescent="0.2">
      <c r="A878" s="36"/>
      <c r="H878" s="39"/>
    </row>
    <row r="879" spans="1:8" s="38" customFormat="1" ht="12" x14ac:dyDescent="0.2">
      <c r="A879" s="36"/>
      <c r="H879" s="39"/>
    </row>
    <row r="880" spans="1:8" s="38" customFormat="1" ht="12" x14ac:dyDescent="0.2">
      <c r="A880" s="36"/>
      <c r="H880" s="39"/>
    </row>
    <row r="881" spans="1:8" s="38" customFormat="1" ht="12" x14ac:dyDescent="0.2">
      <c r="A881" s="36"/>
      <c r="H881" s="39"/>
    </row>
    <row r="882" spans="1:8" s="38" customFormat="1" ht="12" x14ac:dyDescent="0.2">
      <c r="A882" s="36"/>
      <c r="H882" s="39"/>
    </row>
    <row r="883" spans="1:8" s="38" customFormat="1" ht="12" x14ac:dyDescent="0.2">
      <c r="A883" s="36"/>
      <c r="H883" s="39"/>
    </row>
    <row r="884" spans="1:8" s="38" customFormat="1" ht="12" x14ac:dyDescent="0.2">
      <c r="A884" s="36"/>
      <c r="H884" s="39"/>
    </row>
    <row r="885" spans="1:8" s="38" customFormat="1" ht="12" x14ac:dyDescent="0.2">
      <c r="A885" s="36"/>
      <c r="H885" s="39"/>
    </row>
    <row r="886" spans="1:8" s="38" customFormat="1" ht="12" x14ac:dyDescent="0.2">
      <c r="A886" s="36"/>
      <c r="H886" s="39"/>
    </row>
    <row r="887" spans="1:8" s="38" customFormat="1" ht="12" x14ac:dyDescent="0.2">
      <c r="A887" s="36"/>
      <c r="H887" s="39"/>
    </row>
    <row r="888" spans="1:8" s="38" customFormat="1" ht="12" x14ac:dyDescent="0.2">
      <c r="A888" s="36"/>
      <c r="H888" s="39"/>
    </row>
    <row r="889" spans="1:8" s="38" customFormat="1" ht="12" x14ac:dyDescent="0.2">
      <c r="A889" s="36"/>
      <c r="H889" s="39"/>
    </row>
    <row r="890" spans="1:8" s="38" customFormat="1" ht="12" x14ac:dyDescent="0.2">
      <c r="A890" s="36"/>
      <c r="H890" s="39"/>
    </row>
    <row r="891" spans="1:8" s="38" customFormat="1" ht="12" x14ac:dyDescent="0.2">
      <c r="A891" s="36"/>
      <c r="H891" s="39"/>
    </row>
    <row r="892" spans="1:8" s="38" customFormat="1" ht="12" x14ac:dyDescent="0.2">
      <c r="A892" s="36"/>
      <c r="H892" s="39"/>
    </row>
    <row r="893" spans="1:8" s="38" customFormat="1" ht="12" x14ac:dyDescent="0.2">
      <c r="A893" s="36"/>
      <c r="H893" s="39"/>
    </row>
    <row r="894" spans="1:8" s="38" customFormat="1" ht="12" x14ac:dyDescent="0.2">
      <c r="A894" s="36"/>
      <c r="H894" s="39"/>
    </row>
    <row r="895" spans="1:8" s="38" customFormat="1" ht="12" x14ac:dyDescent="0.2">
      <c r="A895" s="36"/>
      <c r="H895" s="39"/>
    </row>
    <row r="896" spans="1:8" s="38" customFormat="1" ht="12" x14ac:dyDescent="0.2">
      <c r="A896" s="36"/>
      <c r="H896" s="39"/>
    </row>
    <row r="897" spans="1:8" s="38" customFormat="1" ht="12" x14ac:dyDescent="0.2">
      <c r="A897" s="36"/>
      <c r="H897" s="39"/>
    </row>
    <row r="898" spans="1:8" s="38" customFormat="1" ht="12" x14ac:dyDescent="0.2">
      <c r="A898" s="36"/>
      <c r="H898" s="39"/>
    </row>
    <row r="899" spans="1:8" s="38" customFormat="1" ht="12" x14ac:dyDescent="0.2">
      <c r="A899" s="36"/>
      <c r="H899" s="39"/>
    </row>
    <row r="900" spans="1:8" s="38" customFormat="1" ht="12" x14ac:dyDescent="0.2">
      <c r="A900" s="36"/>
      <c r="H900" s="39"/>
    </row>
    <row r="901" spans="1:8" s="38" customFormat="1" ht="12" x14ac:dyDescent="0.2">
      <c r="A901" s="36"/>
      <c r="H901" s="39"/>
    </row>
    <row r="902" spans="1:8" s="38" customFormat="1" ht="12" x14ac:dyDescent="0.2">
      <c r="A902" s="36"/>
      <c r="H902" s="39"/>
    </row>
    <row r="903" spans="1:8" s="38" customFormat="1" ht="12" x14ac:dyDescent="0.2">
      <c r="A903" s="36"/>
      <c r="H903" s="39"/>
    </row>
    <row r="904" spans="1:8" s="38" customFormat="1" ht="12" x14ac:dyDescent="0.2">
      <c r="A904" s="36"/>
      <c r="H904" s="39"/>
    </row>
    <row r="905" spans="1:8" s="38" customFormat="1" ht="12" x14ac:dyDescent="0.2">
      <c r="A905" s="36"/>
      <c r="H905" s="39"/>
    </row>
    <row r="906" spans="1:8" s="38" customFormat="1" ht="12" x14ac:dyDescent="0.2">
      <c r="A906" s="36"/>
      <c r="H906" s="39"/>
    </row>
    <row r="907" spans="1:8" s="38" customFormat="1" ht="12" x14ac:dyDescent="0.2">
      <c r="A907" s="36"/>
      <c r="H907" s="39"/>
    </row>
    <row r="908" spans="1:8" s="38" customFormat="1" ht="12" x14ac:dyDescent="0.2">
      <c r="A908" s="36"/>
      <c r="H908" s="39"/>
    </row>
    <row r="909" spans="1:8" s="38" customFormat="1" ht="12" x14ac:dyDescent="0.2">
      <c r="A909" s="36"/>
      <c r="H909" s="39"/>
    </row>
    <row r="910" spans="1:8" s="38" customFormat="1" ht="12" x14ac:dyDescent="0.2">
      <c r="A910" s="36"/>
      <c r="H910" s="39"/>
    </row>
    <row r="911" spans="1:8" s="38" customFormat="1" ht="12" x14ac:dyDescent="0.2">
      <c r="A911" s="36"/>
      <c r="H911" s="39"/>
    </row>
    <row r="912" spans="1:8" s="38" customFormat="1" ht="12" x14ac:dyDescent="0.2">
      <c r="A912" s="36"/>
      <c r="H912" s="39"/>
    </row>
    <row r="913" spans="1:8" s="38" customFormat="1" ht="12" x14ac:dyDescent="0.2">
      <c r="A913" s="36"/>
      <c r="H913" s="39"/>
    </row>
    <row r="914" spans="1:8" s="38" customFormat="1" ht="12" x14ac:dyDescent="0.2">
      <c r="A914" s="36"/>
      <c r="H914" s="39"/>
    </row>
    <row r="915" spans="1:8" s="38" customFormat="1" ht="12" x14ac:dyDescent="0.2">
      <c r="A915" s="36"/>
      <c r="H915" s="39"/>
    </row>
    <row r="916" spans="1:8" s="38" customFormat="1" ht="12" x14ac:dyDescent="0.2">
      <c r="A916" s="36"/>
      <c r="H916" s="39"/>
    </row>
    <row r="917" spans="1:8" s="38" customFormat="1" ht="12" x14ac:dyDescent="0.2">
      <c r="A917" s="36"/>
      <c r="H917" s="39"/>
    </row>
    <row r="918" spans="1:8" s="38" customFormat="1" ht="12" x14ac:dyDescent="0.2">
      <c r="A918" s="36"/>
      <c r="H918" s="39"/>
    </row>
    <row r="919" spans="1:8" s="38" customFormat="1" ht="12" x14ac:dyDescent="0.2">
      <c r="A919" s="36"/>
      <c r="H919" s="39"/>
    </row>
    <row r="920" spans="1:8" s="38" customFormat="1" ht="12" x14ac:dyDescent="0.2">
      <c r="A920" s="36"/>
      <c r="H920" s="39"/>
    </row>
    <row r="921" spans="1:8" s="38" customFormat="1" ht="12" x14ac:dyDescent="0.2">
      <c r="A921" s="36"/>
      <c r="H921" s="39"/>
    </row>
    <row r="922" spans="1:8" s="38" customFormat="1" ht="12" x14ac:dyDescent="0.2">
      <c r="A922" s="36"/>
      <c r="H922" s="39"/>
    </row>
    <row r="923" spans="1:8" s="38" customFormat="1" ht="12" x14ac:dyDescent="0.2">
      <c r="A923" s="36"/>
      <c r="H923" s="39"/>
    </row>
    <row r="924" spans="1:8" s="38" customFormat="1" ht="12" x14ac:dyDescent="0.2">
      <c r="A924" s="36"/>
      <c r="H924" s="39"/>
    </row>
    <row r="925" spans="1:8" s="38" customFormat="1" ht="12" x14ac:dyDescent="0.2">
      <c r="A925" s="36"/>
      <c r="H925" s="39"/>
    </row>
    <row r="926" spans="1:8" s="38" customFormat="1" ht="12" x14ac:dyDescent="0.2">
      <c r="A926" s="36"/>
      <c r="H926" s="39"/>
    </row>
    <row r="927" spans="1:8" s="38" customFormat="1" ht="12" x14ac:dyDescent="0.2">
      <c r="A927" s="36"/>
      <c r="H927" s="39"/>
    </row>
    <row r="928" spans="1:8" s="38" customFormat="1" ht="12" x14ac:dyDescent="0.2">
      <c r="A928" s="36"/>
      <c r="H928" s="39"/>
    </row>
    <row r="929" spans="1:8" s="38" customFormat="1" ht="12" x14ac:dyDescent="0.2">
      <c r="A929" s="36"/>
      <c r="H929" s="39"/>
    </row>
    <row r="930" spans="1:8" s="38" customFormat="1" ht="12" x14ac:dyDescent="0.2">
      <c r="A930" s="36"/>
      <c r="H930" s="39"/>
    </row>
    <row r="931" spans="1:8" s="38" customFormat="1" ht="12" x14ac:dyDescent="0.2">
      <c r="A931" s="36"/>
      <c r="H931" s="39"/>
    </row>
    <row r="932" spans="1:8" s="38" customFormat="1" ht="12" x14ac:dyDescent="0.2">
      <c r="A932" s="36"/>
      <c r="H932" s="39"/>
    </row>
    <row r="933" spans="1:8" s="38" customFormat="1" ht="12" x14ac:dyDescent="0.2">
      <c r="A933" s="36"/>
      <c r="H933" s="39"/>
    </row>
    <row r="934" spans="1:8" s="38" customFormat="1" ht="12" x14ac:dyDescent="0.2">
      <c r="A934" s="36"/>
      <c r="H934" s="39"/>
    </row>
    <row r="935" spans="1:8" s="38" customFormat="1" ht="12" x14ac:dyDescent="0.2">
      <c r="A935" s="36"/>
      <c r="H935" s="39"/>
    </row>
    <row r="936" spans="1:8" s="38" customFormat="1" ht="12" x14ac:dyDescent="0.2">
      <c r="A936" s="36"/>
      <c r="H936" s="39"/>
    </row>
    <row r="937" spans="1:8" s="38" customFormat="1" ht="12" x14ac:dyDescent="0.2">
      <c r="A937" s="36"/>
      <c r="H937" s="39"/>
    </row>
    <row r="938" spans="1:8" s="38" customFormat="1" ht="12" x14ac:dyDescent="0.2">
      <c r="A938" s="36"/>
      <c r="H938" s="39"/>
    </row>
    <row r="939" spans="1:8" s="38" customFormat="1" ht="12" x14ac:dyDescent="0.2">
      <c r="A939" s="36"/>
      <c r="H939" s="39"/>
    </row>
    <row r="940" spans="1:8" s="38" customFormat="1" ht="12" x14ac:dyDescent="0.2">
      <c r="A940" s="36"/>
      <c r="H940" s="39"/>
    </row>
    <row r="941" spans="1:8" s="38" customFormat="1" ht="12" x14ac:dyDescent="0.2">
      <c r="A941" s="36"/>
      <c r="H941" s="39"/>
    </row>
    <row r="942" spans="1:8" s="38" customFormat="1" ht="12" x14ac:dyDescent="0.2">
      <c r="A942" s="36"/>
      <c r="H942" s="39"/>
    </row>
    <row r="943" spans="1:8" s="38" customFormat="1" ht="12" x14ac:dyDescent="0.2">
      <c r="A943" s="36"/>
      <c r="H943" s="39"/>
    </row>
    <row r="944" spans="1:8" s="38" customFormat="1" ht="12" x14ac:dyDescent="0.2">
      <c r="A944" s="36"/>
      <c r="H944" s="39"/>
    </row>
    <row r="945" spans="1:8" s="38" customFormat="1" ht="12" x14ac:dyDescent="0.2">
      <c r="A945" s="36"/>
      <c r="H945" s="39"/>
    </row>
    <row r="946" spans="1:8" s="38" customFormat="1" ht="12" x14ac:dyDescent="0.2">
      <c r="A946" s="36"/>
      <c r="H946" s="39"/>
    </row>
    <row r="947" spans="1:8" s="38" customFormat="1" ht="12" x14ac:dyDescent="0.2">
      <c r="A947" s="36"/>
      <c r="H947" s="39"/>
    </row>
    <row r="948" spans="1:8" s="38" customFormat="1" ht="12" x14ac:dyDescent="0.2">
      <c r="A948" s="36"/>
      <c r="H948" s="39"/>
    </row>
    <row r="949" spans="1:8" x14ac:dyDescent="0.2">
      <c r="A949" s="36"/>
      <c r="B949" s="38"/>
    </row>
    <row r="950" spans="1:8" x14ac:dyDescent="0.2">
      <c r="A950" s="36"/>
      <c r="B950" s="38"/>
    </row>
    <row r="951" spans="1:8" x14ac:dyDescent="0.2">
      <c r="A951" s="36"/>
      <c r="B951" s="38"/>
    </row>
  </sheetData>
  <phoneticPr fontId="0" type="noConversion"/>
  <pageMargins left="0.74803149606299213" right="0.74803149606299213" top="0.98425196850393704" bottom="0.98425196850393704" header="0.39370078740157483" footer="0.39370078740157483"/>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43"/>
  <sheetViews>
    <sheetView workbookViewId="0">
      <selection activeCell="H22" sqref="H22"/>
    </sheetView>
  </sheetViews>
  <sheetFormatPr defaultRowHeight="12.75" x14ac:dyDescent="0.2"/>
  <cols>
    <col min="1" max="1" width="11.7109375" customWidth="1"/>
    <col min="2" max="2" width="38.5703125" customWidth="1"/>
    <col min="3" max="3" width="17.140625" customWidth="1"/>
    <col min="4" max="4" width="18" customWidth="1"/>
  </cols>
  <sheetData>
    <row r="1" spans="1:4" s="24" customFormat="1" ht="24" customHeight="1" x14ac:dyDescent="0.2">
      <c r="A1" s="16" t="str">
        <f>'B-2 Australian sales'!A1</f>
        <v>INSERT COMPANY NAME</v>
      </c>
    </row>
    <row r="2" spans="1:4" s="24" customFormat="1" ht="21" customHeight="1" x14ac:dyDescent="0.2">
      <c r="A2" s="19" t="s">
        <v>181</v>
      </c>
    </row>
    <row r="3" spans="1:4" s="38" customFormat="1" ht="19.5" customHeight="1" x14ac:dyDescent="0.2"/>
    <row r="4" spans="1:4" s="38" customFormat="1" ht="12.6" customHeight="1" x14ac:dyDescent="0.2">
      <c r="A4" s="288" t="s">
        <v>439</v>
      </c>
      <c r="B4" s="284" t="s">
        <v>138</v>
      </c>
      <c r="C4" s="286" t="s">
        <v>440</v>
      </c>
      <c r="D4" s="287"/>
    </row>
    <row r="5" spans="1:4" s="38" customFormat="1" ht="24" x14ac:dyDescent="0.2">
      <c r="A5" s="289"/>
      <c r="B5" s="285"/>
      <c r="C5" s="54" t="s">
        <v>441</v>
      </c>
      <c r="D5" s="55" t="s">
        <v>442</v>
      </c>
    </row>
    <row r="6" spans="1:4" s="38" customFormat="1" ht="12" x14ac:dyDescent="0.2">
      <c r="A6" s="56" t="s">
        <v>25</v>
      </c>
      <c r="B6" s="57" t="s">
        <v>2</v>
      </c>
      <c r="C6" s="57"/>
      <c r="D6" s="58"/>
    </row>
    <row r="7" spans="1:4" s="38" customFormat="1" ht="12" x14ac:dyDescent="0.2">
      <c r="A7" s="56" t="s">
        <v>28</v>
      </c>
      <c r="B7" s="57" t="s">
        <v>5</v>
      </c>
      <c r="C7" s="57"/>
      <c r="D7" s="58"/>
    </row>
    <row r="8" spans="1:4" s="38" customFormat="1" ht="12" x14ac:dyDescent="0.2">
      <c r="A8" s="56" t="s">
        <v>29</v>
      </c>
      <c r="B8" s="59" t="s">
        <v>327</v>
      </c>
      <c r="C8" s="57"/>
      <c r="D8" s="58"/>
    </row>
    <row r="9" spans="1:4" s="38" customFormat="1" ht="12" x14ac:dyDescent="0.2">
      <c r="A9" s="56" t="s">
        <v>29</v>
      </c>
      <c r="B9" s="59" t="s">
        <v>328</v>
      </c>
      <c r="C9" s="57"/>
      <c r="D9" s="58"/>
    </row>
    <row r="10" spans="1:4" s="38" customFormat="1" ht="12" x14ac:dyDescent="0.2">
      <c r="A10" s="56" t="s">
        <v>29</v>
      </c>
      <c r="B10" s="59" t="s">
        <v>329</v>
      </c>
      <c r="C10" s="57"/>
      <c r="D10" s="58"/>
    </row>
    <row r="11" spans="1:4" s="38" customFormat="1" ht="12" x14ac:dyDescent="0.2">
      <c r="A11" s="56" t="s">
        <v>29</v>
      </c>
      <c r="B11" s="59" t="s">
        <v>330</v>
      </c>
      <c r="C11" s="57"/>
      <c r="D11" s="58"/>
    </row>
    <row r="12" spans="1:4" s="38" customFormat="1" ht="12" x14ac:dyDescent="0.2">
      <c r="A12" s="56" t="s">
        <v>29</v>
      </c>
      <c r="B12" s="59" t="s">
        <v>331</v>
      </c>
      <c r="C12" s="57"/>
      <c r="D12" s="58"/>
    </row>
    <row r="13" spans="1:4" s="38" customFormat="1" ht="12" x14ac:dyDescent="0.2">
      <c r="A13" s="56" t="s">
        <v>29</v>
      </c>
      <c r="B13" s="59" t="s">
        <v>332</v>
      </c>
      <c r="C13" s="57"/>
      <c r="D13" s="58"/>
    </row>
    <row r="14" spans="1:4" s="38" customFormat="1" ht="12" x14ac:dyDescent="0.2">
      <c r="A14" s="56" t="s">
        <v>29</v>
      </c>
      <c r="B14" s="59" t="s">
        <v>671</v>
      </c>
      <c r="C14" s="57"/>
      <c r="D14" s="58"/>
    </row>
    <row r="15" spans="1:4" s="38" customFormat="1" ht="12" x14ac:dyDescent="0.2">
      <c r="A15" s="56" t="s">
        <v>366</v>
      </c>
      <c r="B15" s="279" t="s">
        <v>655</v>
      </c>
      <c r="C15" s="57"/>
      <c r="D15" s="58"/>
    </row>
    <row r="16" spans="1:4" s="38" customFormat="1" ht="12" x14ac:dyDescent="0.2">
      <c r="A16" s="56" t="s">
        <v>367</v>
      </c>
      <c r="B16" s="36" t="s">
        <v>656</v>
      </c>
      <c r="C16" s="57"/>
      <c r="D16" s="58"/>
    </row>
    <row r="17" spans="1:4" s="38" customFormat="1" ht="12" x14ac:dyDescent="0.2">
      <c r="A17" s="56" t="s">
        <v>32</v>
      </c>
      <c r="B17" s="59" t="s">
        <v>7</v>
      </c>
      <c r="C17" s="57"/>
      <c r="D17" s="58"/>
    </row>
    <row r="18" spans="1:4" s="38" customFormat="1" ht="12" x14ac:dyDescent="0.2">
      <c r="A18" s="56" t="s">
        <v>333</v>
      </c>
      <c r="B18" s="59" t="s">
        <v>489</v>
      </c>
      <c r="C18" s="57"/>
      <c r="D18" s="58"/>
    </row>
    <row r="19" spans="1:4" s="38" customFormat="1" ht="24" x14ac:dyDescent="0.2">
      <c r="A19" s="56" t="s">
        <v>639</v>
      </c>
      <c r="B19" s="57" t="s">
        <v>649</v>
      </c>
      <c r="C19" s="57"/>
      <c r="D19" s="58"/>
    </row>
    <row r="20" spans="1:4" s="38" customFormat="1" ht="12" x14ac:dyDescent="0.2">
      <c r="A20" s="56" t="s">
        <v>640</v>
      </c>
      <c r="B20" s="59" t="s">
        <v>648</v>
      </c>
      <c r="C20" s="57"/>
      <c r="D20" s="58"/>
    </row>
    <row r="21" spans="1:4" s="38" customFormat="1" ht="12" x14ac:dyDescent="0.2">
      <c r="A21" s="56" t="s">
        <v>644</v>
      </c>
      <c r="B21" s="59" t="s">
        <v>8</v>
      </c>
      <c r="C21" s="57"/>
      <c r="D21" s="58"/>
    </row>
    <row r="22" spans="1:4" s="38" customFormat="1" ht="12" x14ac:dyDescent="0.2">
      <c r="A22" s="56" t="s">
        <v>34</v>
      </c>
      <c r="B22" s="59" t="s">
        <v>9</v>
      </c>
      <c r="C22" s="57"/>
      <c r="D22" s="58"/>
    </row>
    <row r="23" spans="1:4" s="38" customFormat="1" ht="12" x14ac:dyDescent="0.2">
      <c r="A23" s="56" t="s">
        <v>35</v>
      </c>
      <c r="B23" s="59" t="s">
        <v>492</v>
      </c>
      <c r="C23" s="57"/>
      <c r="D23" s="58"/>
    </row>
    <row r="24" spans="1:4" s="38" customFormat="1" ht="12" x14ac:dyDescent="0.2">
      <c r="A24" s="56"/>
      <c r="B24" s="59" t="s">
        <v>10</v>
      </c>
      <c r="C24" s="57"/>
      <c r="D24" s="58"/>
    </row>
    <row r="25" spans="1:4" s="38" customFormat="1" ht="12" x14ac:dyDescent="0.2">
      <c r="A25" s="56" t="s">
        <v>36</v>
      </c>
      <c r="B25" s="59" t="s">
        <v>11</v>
      </c>
      <c r="C25" s="57"/>
      <c r="D25" s="58"/>
    </row>
    <row r="26" spans="1:4" s="38" customFormat="1" ht="12" x14ac:dyDescent="0.2">
      <c r="A26" s="56" t="s">
        <v>37</v>
      </c>
      <c r="B26" s="59" t="s">
        <v>12</v>
      </c>
      <c r="C26" s="57"/>
      <c r="D26" s="58"/>
    </row>
    <row r="27" spans="1:4" s="38" customFormat="1" ht="12" x14ac:dyDescent="0.2">
      <c r="A27" s="56" t="s">
        <v>426</v>
      </c>
      <c r="B27" s="59" t="s">
        <v>168</v>
      </c>
      <c r="C27" s="57"/>
      <c r="D27" s="58"/>
    </row>
    <row r="28" spans="1:4" s="38" customFormat="1" ht="12" x14ac:dyDescent="0.2">
      <c r="A28" s="56" t="s">
        <v>427</v>
      </c>
      <c r="B28" s="59" t="s">
        <v>15</v>
      </c>
      <c r="C28" s="57"/>
      <c r="D28" s="58"/>
    </row>
    <row r="29" spans="1:4" s="38" customFormat="1" ht="12" x14ac:dyDescent="0.2">
      <c r="A29" s="56" t="s">
        <v>428</v>
      </c>
      <c r="B29" s="59" t="s">
        <v>16</v>
      </c>
      <c r="C29" s="57"/>
      <c r="D29" s="58"/>
    </row>
    <row r="30" spans="1:4" s="38" customFormat="1" ht="12" x14ac:dyDescent="0.2">
      <c r="A30" s="56" t="s">
        <v>169</v>
      </c>
      <c r="B30" s="59" t="s">
        <v>555</v>
      </c>
      <c r="C30" s="57"/>
      <c r="D30" s="58"/>
    </row>
    <row r="31" spans="1:4" s="38" customFormat="1" ht="12" x14ac:dyDescent="0.2">
      <c r="A31" s="56" t="s">
        <v>495</v>
      </c>
      <c r="B31" s="59" t="s">
        <v>429</v>
      </c>
      <c r="C31" s="57"/>
      <c r="D31" s="58"/>
    </row>
    <row r="32" spans="1:4" s="38" customFormat="1" ht="12" x14ac:dyDescent="0.2">
      <c r="A32" s="56" t="s">
        <v>496</v>
      </c>
      <c r="B32" s="59" t="s">
        <v>430</v>
      </c>
      <c r="C32" s="57"/>
      <c r="D32" s="58"/>
    </row>
    <row r="33" spans="1:4" s="38" customFormat="1" ht="12" x14ac:dyDescent="0.2">
      <c r="A33" s="56" t="s">
        <v>42</v>
      </c>
      <c r="B33" s="59" t="s">
        <v>537</v>
      </c>
      <c r="C33" s="57"/>
      <c r="D33" s="58"/>
    </row>
    <row r="34" spans="1:4" s="38" customFormat="1" ht="12" x14ac:dyDescent="0.2">
      <c r="A34" s="56" t="s">
        <v>43</v>
      </c>
      <c r="B34" s="59" t="s">
        <v>538</v>
      </c>
      <c r="C34" s="57"/>
      <c r="D34" s="58"/>
    </row>
    <row r="35" spans="1:4" s="38" customFormat="1" ht="12" x14ac:dyDescent="0.2">
      <c r="A35" s="56" t="s">
        <v>44</v>
      </c>
      <c r="B35" s="59" t="s">
        <v>539</v>
      </c>
      <c r="C35" s="57"/>
      <c r="D35" s="58"/>
    </row>
    <row r="36" spans="1:4" s="38" customFormat="1" ht="12" x14ac:dyDescent="0.2">
      <c r="A36" s="56" t="s">
        <v>45</v>
      </c>
      <c r="B36" s="59" t="s">
        <v>540</v>
      </c>
      <c r="C36" s="57"/>
      <c r="D36" s="58"/>
    </row>
    <row r="37" spans="1:4" s="38" customFormat="1" ht="12" x14ac:dyDescent="0.2">
      <c r="A37" s="56" t="s">
        <v>47</v>
      </c>
      <c r="B37" s="59" t="s">
        <v>541</v>
      </c>
      <c r="C37" s="57"/>
      <c r="D37" s="58"/>
    </row>
    <row r="38" spans="1:4" s="38" customFormat="1" ht="12" x14ac:dyDescent="0.2">
      <c r="A38" s="56" t="s">
        <v>49</v>
      </c>
      <c r="B38" s="59" t="s">
        <v>542</v>
      </c>
      <c r="C38" s="57"/>
      <c r="D38" s="58"/>
    </row>
    <row r="39" spans="1:4" s="38" customFormat="1" ht="12" x14ac:dyDescent="0.2">
      <c r="A39" s="56" t="s">
        <v>51</v>
      </c>
      <c r="B39" s="59" t="s">
        <v>544</v>
      </c>
      <c r="C39" s="57"/>
      <c r="D39" s="58"/>
    </row>
    <row r="40" spans="1:4" s="38" customFormat="1" ht="12" x14ac:dyDescent="0.2">
      <c r="A40" s="56" t="s">
        <v>53</v>
      </c>
      <c r="B40" s="59" t="s">
        <v>556</v>
      </c>
      <c r="C40" s="57"/>
      <c r="D40" s="58"/>
    </row>
    <row r="41" spans="1:4" s="38" customFormat="1" ht="12" x14ac:dyDescent="0.2">
      <c r="A41" s="56" t="s">
        <v>170</v>
      </c>
      <c r="B41" s="59" t="s">
        <v>546</v>
      </c>
      <c r="C41" s="57"/>
      <c r="D41" s="58"/>
    </row>
    <row r="42" spans="1:4" s="38" customFormat="1" ht="12" x14ac:dyDescent="0.2">
      <c r="A42" s="56" t="s">
        <v>56</v>
      </c>
      <c r="B42" s="59" t="s">
        <v>547</v>
      </c>
      <c r="C42" s="57"/>
      <c r="D42" s="58"/>
    </row>
    <row r="43" spans="1:4" s="38" customFormat="1" ht="12" x14ac:dyDescent="0.2">
      <c r="A43" s="56" t="s">
        <v>58</v>
      </c>
      <c r="B43" s="59" t="s">
        <v>548</v>
      </c>
    </row>
    <row r="44" spans="1:4" s="38" customFormat="1" ht="12" x14ac:dyDescent="0.2">
      <c r="A44" s="56" t="s">
        <v>60</v>
      </c>
      <c r="B44" s="59" t="s">
        <v>549</v>
      </c>
    </row>
    <row r="45" spans="1:4" s="38" customFormat="1" ht="12" x14ac:dyDescent="0.2"/>
    <row r="46" spans="1:4" s="38" customFormat="1" ht="12" x14ac:dyDescent="0.2"/>
    <row r="47" spans="1:4" s="38" customFormat="1" ht="12" x14ac:dyDescent="0.2">
      <c r="A47" s="177" t="s">
        <v>140</v>
      </c>
    </row>
    <row r="48" spans="1:4" s="38" customFormat="1" ht="12" x14ac:dyDescent="0.2">
      <c r="A48" s="144" t="s">
        <v>182</v>
      </c>
    </row>
    <row r="49" spans="1:1" s="38" customFormat="1" ht="12" x14ac:dyDescent="0.2">
      <c r="A49" s="144" t="s">
        <v>142</v>
      </c>
    </row>
    <row r="50" spans="1:1" s="38" customFormat="1" ht="12" x14ac:dyDescent="0.2">
      <c r="A50" s="144" t="s">
        <v>143</v>
      </c>
    </row>
    <row r="51" spans="1:1" s="38" customFormat="1" ht="12" x14ac:dyDescent="0.2">
      <c r="A51" s="145" t="s">
        <v>144</v>
      </c>
    </row>
    <row r="52" spans="1:1" s="38" customFormat="1" ht="12" x14ac:dyDescent="0.2">
      <c r="A52" s="145" t="s">
        <v>183</v>
      </c>
    </row>
    <row r="53" spans="1:1" s="38" customFormat="1" ht="12" x14ac:dyDescent="0.2">
      <c r="A53" s="145" t="s">
        <v>146</v>
      </c>
    </row>
    <row r="54" spans="1:1" s="38" customFormat="1" ht="12" x14ac:dyDescent="0.2"/>
    <row r="55" spans="1:1" s="38" customFormat="1" ht="12" x14ac:dyDescent="0.2"/>
    <row r="56" spans="1:1" s="38" customFormat="1" ht="12" x14ac:dyDescent="0.2"/>
    <row r="57" spans="1:1" s="38" customFormat="1" ht="12" x14ac:dyDescent="0.2"/>
    <row r="58" spans="1:1" s="38" customFormat="1" ht="12" x14ac:dyDescent="0.2"/>
    <row r="59" spans="1:1" s="38" customFormat="1" ht="12" x14ac:dyDescent="0.2"/>
    <row r="60" spans="1:1" s="38" customFormat="1" ht="12" x14ac:dyDescent="0.2"/>
    <row r="61" spans="1:1" s="38" customFormat="1" ht="12" x14ac:dyDescent="0.2"/>
    <row r="62" spans="1:1" s="38" customFormat="1" ht="12" x14ac:dyDescent="0.2"/>
    <row r="63" spans="1:1" s="38" customFormat="1" ht="12" x14ac:dyDescent="0.2"/>
    <row r="64" spans="1:1" s="38" customFormat="1" ht="12" x14ac:dyDescent="0.2"/>
    <row r="65" s="38" customFormat="1" ht="12" x14ac:dyDescent="0.2"/>
    <row r="66" s="38" customFormat="1" ht="12" x14ac:dyDescent="0.2"/>
    <row r="67" s="38" customFormat="1" ht="12" x14ac:dyDescent="0.2"/>
    <row r="68" s="38" customFormat="1" ht="12" x14ac:dyDescent="0.2"/>
    <row r="69" s="38" customFormat="1" ht="12" x14ac:dyDescent="0.2"/>
    <row r="70" s="38" customFormat="1" ht="12" x14ac:dyDescent="0.2"/>
    <row r="71" s="38" customFormat="1" ht="12" x14ac:dyDescent="0.2"/>
    <row r="72" s="38" customFormat="1" ht="12" x14ac:dyDescent="0.2"/>
    <row r="73" s="38" customFormat="1" ht="12" x14ac:dyDescent="0.2"/>
    <row r="74" s="38" customFormat="1" ht="12" x14ac:dyDescent="0.2"/>
    <row r="75" s="38" customFormat="1" ht="12" x14ac:dyDescent="0.2"/>
    <row r="76" s="38" customFormat="1" ht="12" x14ac:dyDescent="0.2"/>
    <row r="77" s="38" customFormat="1" ht="12" x14ac:dyDescent="0.2"/>
    <row r="78" s="38" customFormat="1" ht="12" x14ac:dyDescent="0.2"/>
    <row r="79" s="38" customFormat="1" ht="12" x14ac:dyDescent="0.2"/>
    <row r="80" s="38" customFormat="1" ht="12" x14ac:dyDescent="0.2"/>
    <row r="81" s="38" customFormat="1" ht="12" x14ac:dyDescent="0.2"/>
    <row r="82" s="38" customFormat="1" ht="12" x14ac:dyDescent="0.2"/>
    <row r="83" s="38" customFormat="1" ht="12" x14ac:dyDescent="0.2"/>
    <row r="84" s="38" customFormat="1" ht="12" x14ac:dyDescent="0.2"/>
    <row r="85" s="38" customFormat="1" ht="12" x14ac:dyDescent="0.2"/>
    <row r="86" s="38" customFormat="1" ht="12" x14ac:dyDescent="0.2"/>
    <row r="87" s="38" customFormat="1" ht="12" x14ac:dyDescent="0.2"/>
    <row r="88" s="38" customFormat="1" ht="12" x14ac:dyDescent="0.2"/>
    <row r="89" s="38" customFormat="1" ht="12" x14ac:dyDescent="0.2"/>
    <row r="90" s="38" customFormat="1" ht="12" x14ac:dyDescent="0.2"/>
    <row r="91" s="38" customFormat="1" ht="12" x14ac:dyDescent="0.2"/>
    <row r="92" s="38" customFormat="1" ht="12" x14ac:dyDescent="0.2"/>
    <row r="93" s="38" customFormat="1" ht="12" x14ac:dyDescent="0.2"/>
    <row r="94" s="38" customFormat="1" ht="12" x14ac:dyDescent="0.2"/>
    <row r="95" s="38" customFormat="1" ht="12" x14ac:dyDescent="0.2"/>
    <row r="96" s="38" customFormat="1" ht="12" x14ac:dyDescent="0.2"/>
    <row r="97" s="38" customFormat="1" ht="12" x14ac:dyDescent="0.2"/>
    <row r="98" s="38" customFormat="1" ht="12" x14ac:dyDescent="0.2"/>
    <row r="99" s="38" customFormat="1" ht="12" x14ac:dyDescent="0.2"/>
    <row r="100" s="38" customFormat="1" ht="12" x14ac:dyDescent="0.2"/>
    <row r="101" s="38" customFormat="1" ht="12" x14ac:dyDescent="0.2"/>
    <row r="102" s="38" customFormat="1" ht="12" x14ac:dyDescent="0.2"/>
    <row r="103" s="38" customFormat="1" ht="12" x14ac:dyDescent="0.2"/>
    <row r="104" s="38" customFormat="1" ht="12" x14ac:dyDescent="0.2"/>
    <row r="105" s="38" customFormat="1" ht="12" x14ac:dyDescent="0.2"/>
    <row r="106" s="38" customFormat="1" ht="12" x14ac:dyDescent="0.2"/>
    <row r="107" s="38" customFormat="1" ht="12" x14ac:dyDescent="0.2"/>
    <row r="108" s="38" customFormat="1" ht="12" x14ac:dyDescent="0.2"/>
    <row r="109" s="38" customFormat="1" ht="12" x14ac:dyDescent="0.2"/>
    <row r="110" s="38" customFormat="1" ht="12" x14ac:dyDescent="0.2"/>
    <row r="111" s="38" customFormat="1" ht="12" x14ac:dyDescent="0.2"/>
    <row r="112" s="38" customFormat="1" ht="12" x14ac:dyDescent="0.2"/>
    <row r="113" s="38" customFormat="1" ht="12" x14ac:dyDescent="0.2"/>
    <row r="114" s="38" customFormat="1" ht="12" x14ac:dyDescent="0.2"/>
    <row r="115" s="38" customFormat="1" ht="12" x14ac:dyDescent="0.2"/>
    <row r="116" s="38" customFormat="1" ht="12" x14ac:dyDescent="0.2"/>
    <row r="117" s="38" customFormat="1" ht="12" x14ac:dyDescent="0.2"/>
    <row r="118" s="38" customFormat="1" ht="12" x14ac:dyDescent="0.2"/>
    <row r="119" s="38" customFormat="1" ht="12" x14ac:dyDescent="0.2"/>
    <row r="120" s="38" customFormat="1" ht="12" x14ac:dyDescent="0.2"/>
    <row r="121" s="38" customFormat="1" ht="12" x14ac:dyDescent="0.2"/>
    <row r="122" s="38" customFormat="1" ht="12" x14ac:dyDescent="0.2"/>
    <row r="123" s="38" customFormat="1" ht="12" x14ac:dyDescent="0.2"/>
    <row r="124" s="38" customFormat="1" ht="12" x14ac:dyDescent="0.2"/>
    <row r="125" s="38" customFormat="1" ht="12" x14ac:dyDescent="0.2"/>
    <row r="126" s="38" customFormat="1" ht="12" x14ac:dyDescent="0.2"/>
    <row r="127" s="38" customFormat="1" ht="12" x14ac:dyDescent="0.2"/>
    <row r="128" s="38" customFormat="1" ht="12" x14ac:dyDescent="0.2"/>
    <row r="129" s="38" customFormat="1" ht="12" x14ac:dyDescent="0.2"/>
    <row r="130" s="38" customFormat="1" ht="12" x14ac:dyDescent="0.2"/>
    <row r="131" s="38" customFormat="1" ht="12" x14ac:dyDescent="0.2"/>
    <row r="132" s="38" customFormat="1" ht="12" x14ac:dyDescent="0.2"/>
    <row r="133" s="38" customFormat="1" ht="12" x14ac:dyDescent="0.2"/>
    <row r="134" s="38" customFormat="1" ht="12" x14ac:dyDescent="0.2"/>
    <row r="135" s="38" customFormat="1" ht="12" x14ac:dyDescent="0.2"/>
    <row r="136" s="38" customFormat="1" ht="12" x14ac:dyDescent="0.2"/>
    <row r="137" s="38" customFormat="1" ht="12" x14ac:dyDescent="0.2"/>
    <row r="138" s="38" customFormat="1" ht="12" x14ac:dyDescent="0.2"/>
    <row r="139" s="38" customFormat="1" ht="12" x14ac:dyDescent="0.2"/>
    <row r="140" s="38" customFormat="1" ht="12" x14ac:dyDescent="0.2"/>
    <row r="141" s="38" customFormat="1" ht="12" x14ac:dyDescent="0.2"/>
    <row r="142" s="38" customFormat="1" ht="12" x14ac:dyDescent="0.2"/>
    <row r="143" s="38" customFormat="1" ht="12" x14ac:dyDescent="0.2"/>
    <row r="144" s="38" customFormat="1" ht="12" x14ac:dyDescent="0.2"/>
    <row r="145" s="38" customFormat="1" ht="12" x14ac:dyDescent="0.2"/>
    <row r="146" s="38" customFormat="1" ht="12" x14ac:dyDescent="0.2"/>
    <row r="147" s="38" customFormat="1" ht="12" x14ac:dyDescent="0.2"/>
    <row r="148" s="38" customFormat="1" ht="12" x14ac:dyDescent="0.2"/>
    <row r="149" s="38" customFormat="1" ht="12" x14ac:dyDescent="0.2"/>
    <row r="150" s="38" customFormat="1" ht="12" x14ac:dyDescent="0.2"/>
    <row r="151" s="38" customFormat="1" ht="12" x14ac:dyDescent="0.2"/>
    <row r="152" s="38" customFormat="1" ht="12" x14ac:dyDescent="0.2"/>
    <row r="153" s="38" customFormat="1" ht="12" x14ac:dyDescent="0.2"/>
    <row r="154" s="38" customFormat="1" ht="12" x14ac:dyDescent="0.2"/>
    <row r="155" s="38" customFormat="1" ht="12" x14ac:dyDescent="0.2"/>
    <row r="156" s="38" customFormat="1" ht="12" x14ac:dyDescent="0.2"/>
    <row r="157" s="38" customFormat="1" ht="12" x14ac:dyDescent="0.2"/>
    <row r="158" s="38" customFormat="1" ht="12" x14ac:dyDescent="0.2"/>
    <row r="159" s="38" customFormat="1" ht="12" x14ac:dyDescent="0.2"/>
    <row r="160" s="38" customFormat="1" ht="12" x14ac:dyDescent="0.2"/>
    <row r="161" s="38" customFormat="1" ht="12" x14ac:dyDescent="0.2"/>
    <row r="162" s="38" customFormat="1" ht="12" x14ac:dyDescent="0.2"/>
    <row r="163" s="38" customFormat="1" ht="12" x14ac:dyDescent="0.2"/>
    <row r="164" s="38" customFormat="1" ht="12" x14ac:dyDescent="0.2"/>
    <row r="165" s="38" customFormat="1" ht="12" x14ac:dyDescent="0.2"/>
    <row r="166" s="38" customFormat="1" ht="12" x14ac:dyDescent="0.2"/>
    <row r="167" s="38" customFormat="1" ht="12" x14ac:dyDescent="0.2"/>
    <row r="168" s="38" customFormat="1" ht="12" x14ac:dyDescent="0.2"/>
    <row r="169" s="38" customFormat="1" ht="12" x14ac:dyDescent="0.2"/>
    <row r="170" s="38" customFormat="1" ht="12" x14ac:dyDescent="0.2"/>
    <row r="171" s="38" customFormat="1" ht="12" x14ac:dyDescent="0.2"/>
    <row r="172" s="38" customFormat="1" ht="12" x14ac:dyDescent="0.2"/>
    <row r="173" s="38" customFormat="1" ht="12" x14ac:dyDescent="0.2"/>
    <row r="174" s="38" customFormat="1" ht="12" x14ac:dyDescent="0.2"/>
    <row r="175" s="38" customFormat="1" ht="12" x14ac:dyDescent="0.2"/>
    <row r="176" s="38" customFormat="1" ht="12" x14ac:dyDescent="0.2"/>
    <row r="177" s="38" customFormat="1" ht="12" x14ac:dyDescent="0.2"/>
    <row r="178" s="38" customFormat="1" ht="12" x14ac:dyDescent="0.2"/>
    <row r="179" s="38" customFormat="1" ht="12" x14ac:dyDescent="0.2"/>
    <row r="180" s="38" customFormat="1" ht="12" x14ac:dyDescent="0.2"/>
    <row r="181" s="38" customFormat="1" ht="12" x14ac:dyDescent="0.2"/>
    <row r="182" s="38" customFormat="1" ht="12" x14ac:dyDescent="0.2"/>
    <row r="183" s="38" customFormat="1" ht="12" x14ac:dyDescent="0.2"/>
    <row r="184" s="38" customFormat="1" ht="12" x14ac:dyDescent="0.2"/>
    <row r="185" s="38" customFormat="1" ht="12" x14ac:dyDescent="0.2"/>
    <row r="186" s="38" customFormat="1" ht="12" x14ac:dyDescent="0.2"/>
    <row r="187" s="38" customFormat="1" ht="12" x14ac:dyDescent="0.2"/>
    <row r="188" s="38" customFormat="1" ht="12" x14ac:dyDescent="0.2"/>
    <row r="189" s="38" customFormat="1" ht="12" x14ac:dyDescent="0.2"/>
    <row r="190" s="38" customFormat="1" ht="12" x14ac:dyDescent="0.2"/>
    <row r="191" s="38" customFormat="1" ht="12" x14ac:dyDescent="0.2"/>
    <row r="192" s="38" customFormat="1" ht="12" x14ac:dyDescent="0.2"/>
    <row r="193" s="38" customFormat="1" ht="12" x14ac:dyDescent="0.2"/>
    <row r="194" s="38" customFormat="1" ht="12" x14ac:dyDescent="0.2"/>
    <row r="195" s="38" customFormat="1" ht="12" x14ac:dyDescent="0.2"/>
    <row r="196" s="38" customFormat="1" ht="12" x14ac:dyDescent="0.2"/>
    <row r="197" s="38" customFormat="1" ht="12" x14ac:dyDescent="0.2"/>
    <row r="198" s="38" customFormat="1" ht="12" x14ac:dyDescent="0.2"/>
    <row r="199" s="38" customFormat="1" ht="12" x14ac:dyDescent="0.2"/>
    <row r="200" s="38" customFormat="1" ht="12" x14ac:dyDescent="0.2"/>
    <row r="201" s="38" customFormat="1" ht="12" x14ac:dyDescent="0.2"/>
    <row r="202" s="38" customFormat="1" ht="12" x14ac:dyDescent="0.2"/>
    <row r="203" s="38" customFormat="1" ht="12" x14ac:dyDescent="0.2"/>
    <row r="204" s="38" customFormat="1" ht="12" x14ac:dyDescent="0.2"/>
    <row r="205" s="38" customFormat="1" ht="12" x14ac:dyDescent="0.2"/>
    <row r="206" s="38" customFormat="1" ht="12" x14ac:dyDescent="0.2"/>
    <row r="207" s="38" customFormat="1" ht="12" x14ac:dyDescent="0.2"/>
    <row r="208" s="38" customFormat="1" ht="12" x14ac:dyDescent="0.2"/>
    <row r="209" s="38" customFormat="1" ht="12" x14ac:dyDescent="0.2"/>
    <row r="210" s="38" customFormat="1" ht="12" x14ac:dyDescent="0.2"/>
    <row r="211" s="38" customFormat="1" ht="12" x14ac:dyDescent="0.2"/>
    <row r="212" s="38" customFormat="1" ht="12" x14ac:dyDescent="0.2"/>
    <row r="213" s="38" customFormat="1" ht="12" x14ac:dyDescent="0.2"/>
    <row r="214" s="38" customFormat="1" ht="12" x14ac:dyDescent="0.2"/>
    <row r="215" s="38" customFormat="1" ht="12" x14ac:dyDescent="0.2"/>
    <row r="216" s="38" customFormat="1" ht="12" x14ac:dyDescent="0.2"/>
    <row r="217" s="38" customFormat="1" ht="12" x14ac:dyDescent="0.2"/>
    <row r="218" s="38" customFormat="1" ht="12" x14ac:dyDescent="0.2"/>
    <row r="219" s="38" customFormat="1" ht="12" x14ac:dyDescent="0.2"/>
    <row r="220" s="38" customFormat="1" ht="12" x14ac:dyDescent="0.2"/>
    <row r="221" s="38" customFormat="1" ht="12" x14ac:dyDescent="0.2"/>
    <row r="222" s="38" customFormat="1" ht="12" x14ac:dyDescent="0.2"/>
    <row r="223" s="38" customFormat="1" ht="12" x14ac:dyDescent="0.2"/>
    <row r="224" s="38" customFormat="1" ht="12" x14ac:dyDescent="0.2"/>
    <row r="225" s="38" customFormat="1" ht="12" x14ac:dyDescent="0.2"/>
    <row r="226" s="38" customFormat="1" ht="12" x14ac:dyDescent="0.2"/>
    <row r="227" s="38" customFormat="1" ht="12" x14ac:dyDescent="0.2"/>
    <row r="228" s="38" customFormat="1" ht="12" x14ac:dyDescent="0.2"/>
    <row r="229" s="38" customFormat="1" ht="12" x14ac:dyDescent="0.2"/>
    <row r="230" s="38" customFormat="1" ht="12" x14ac:dyDescent="0.2"/>
    <row r="231" s="38" customFormat="1" ht="12" x14ac:dyDescent="0.2"/>
    <row r="232" s="38" customFormat="1" ht="12" x14ac:dyDescent="0.2"/>
    <row r="233" s="38" customFormat="1" ht="12" x14ac:dyDescent="0.2"/>
    <row r="234" s="38" customFormat="1" ht="12" x14ac:dyDescent="0.2"/>
    <row r="235" s="38" customFormat="1" ht="12" x14ac:dyDescent="0.2"/>
    <row r="236" s="38" customFormat="1" ht="12" x14ac:dyDescent="0.2"/>
    <row r="237" s="38" customFormat="1" ht="12" x14ac:dyDescent="0.2"/>
    <row r="238" s="38" customFormat="1" ht="12" x14ac:dyDescent="0.2"/>
    <row r="239" s="38" customFormat="1" ht="12" x14ac:dyDescent="0.2"/>
    <row r="240" s="38" customFormat="1" ht="12" x14ac:dyDescent="0.2"/>
    <row r="241" s="38" customFormat="1" ht="12" x14ac:dyDescent="0.2"/>
    <row r="242" s="38" customFormat="1" ht="12" x14ac:dyDescent="0.2"/>
    <row r="243" s="38" customFormat="1" ht="12" x14ac:dyDescent="0.2"/>
    <row r="244" s="38" customFormat="1" ht="12" x14ac:dyDescent="0.2"/>
    <row r="245" s="38" customFormat="1" ht="12" x14ac:dyDescent="0.2"/>
    <row r="246" s="38" customFormat="1" ht="12" x14ac:dyDescent="0.2"/>
    <row r="247" s="38" customFormat="1" ht="12" x14ac:dyDescent="0.2"/>
    <row r="248" s="38" customFormat="1" ht="12" x14ac:dyDescent="0.2"/>
    <row r="249" s="38" customFormat="1" ht="12" x14ac:dyDescent="0.2"/>
    <row r="250" s="38" customFormat="1" ht="12" x14ac:dyDescent="0.2"/>
    <row r="251" s="38" customFormat="1" ht="12" x14ac:dyDescent="0.2"/>
    <row r="252" s="38" customFormat="1" ht="12" x14ac:dyDescent="0.2"/>
    <row r="253" s="38" customFormat="1" ht="12" x14ac:dyDescent="0.2"/>
    <row r="254" s="38" customFormat="1" ht="12" x14ac:dyDescent="0.2"/>
    <row r="255" s="38" customFormat="1" ht="12" x14ac:dyDescent="0.2"/>
    <row r="256" s="38" customFormat="1" ht="12" x14ac:dyDescent="0.2"/>
    <row r="257" s="38" customFormat="1" ht="12" x14ac:dyDescent="0.2"/>
    <row r="258" s="38" customFormat="1" ht="12" x14ac:dyDescent="0.2"/>
    <row r="259" s="38" customFormat="1" ht="12" x14ac:dyDescent="0.2"/>
    <row r="260" s="38" customFormat="1" ht="12" x14ac:dyDescent="0.2"/>
    <row r="261" s="38" customFormat="1" ht="12" x14ac:dyDescent="0.2"/>
    <row r="262" s="38" customFormat="1" ht="12" x14ac:dyDescent="0.2"/>
    <row r="263" s="38" customFormat="1" ht="12" x14ac:dyDescent="0.2"/>
    <row r="264" s="38" customFormat="1" ht="12" x14ac:dyDescent="0.2"/>
    <row r="265" s="38" customFormat="1" ht="12" x14ac:dyDescent="0.2"/>
    <row r="266" s="38" customFormat="1" ht="12" x14ac:dyDescent="0.2"/>
    <row r="267" s="38" customFormat="1" ht="12" x14ac:dyDescent="0.2"/>
    <row r="268" s="38" customFormat="1" ht="12" x14ac:dyDescent="0.2"/>
    <row r="269" s="38" customFormat="1" ht="12" x14ac:dyDescent="0.2"/>
    <row r="270" s="38" customFormat="1" ht="12" x14ac:dyDescent="0.2"/>
    <row r="271" s="38" customFormat="1" ht="12" x14ac:dyDescent="0.2"/>
    <row r="272" s="38" customFormat="1" ht="12" x14ac:dyDescent="0.2"/>
    <row r="273" s="38" customFormat="1" ht="12" x14ac:dyDescent="0.2"/>
    <row r="274" s="38" customFormat="1" ht="12" x14ac:dyDescent="0.2"/>
    <row r="275" s="38" customFormat="1" ht="12" x14ac:dyDescent="0.2"/>
    <row r="276" s="38" customFormat="1" ht="12" x14ac:dyDescent="0.2"/>
    <row r="277" s="38" customFormat="1" ht="12" x14ac:dyDescent="0.2"/>
    <row r="278" s="38" customFormat="1" ht="12" x14ac:dyDescent="0.2"/>
    <row r="279" s="38" customFormat="1" ht="12" x14ac:dyDescent="0.2"/>
    <row r="280" s="38" customFormat="1" ht="12" x14ac:dyDescent="0.2"/>
    <row r="281" s="38" customFormat="1" ht="12" x14ac:dyDescent="0.2"/>
    <row r="282" s="38" customFormat="1" ht="12" x14ac:dyDescent="0.2"/>
    <row r="283" s="38" customFormat="1" ht="12" x14ac:dyDescent="0.2"/>
    <row r="284" s="38" customFormat="1" ht="12" x14ac:dyDescent="0.2"/>
    <row r="285" s="38" customFormat="1" ht="12" x14ac:dyDescent="0.2"/>
    <row r="286" s="38" customFormat="1" ht="12" x14ac:dyDescent="0.2"/>
    <row r="287" s="38" customFormat="1" ht="12" x14ac:dyDescent="0.2"/>
    <row r="288" s="38" customFormat="1" ht="12" x14ac:dyDescent="0.2"/>
    <row r="289" s="38" customFormat="1" ht="12" x14ac:dyDescent="0.2"/>
    <row r="290" s="38" customFormat="1" ht="12" x14ac:dyDescent="0.2"/>
    <row r="291" s="38" customFormat="1" ht="12" x14ac:dyDescent="0.2"/>
    <row r="292" s="38" customFormat="1" ht="12" x14ac:dyDescent="0.2"/>
    <row r="293" s="38" customFormat="1" ht="12" x14ac:dyDescent="0.2"/>
    <row r="294" s="38" customFormat="1" ht="12" x14ac:dyDescent="0.2"/>
    <row r="295" s="38" customFormat="1" ht="12" x14ac:dyDescent="0.2"/>
    <row r="296" s="38" customFormat="1" ht="12" x14ac:dyDescent="0.2"/>
    <row r="297" s="38" customFormat="1" ht="12" x14ac:dyDescent="0.2"/>
    <row r="298" s="38" customFormat="1" ht="12" x14ac:dyDescent="0.2"/>
    <row r="299" s="38" customFormat="1" ht="12" x14ac:dyDescent="0.2"/>
    <row r="300" s="38" customFormat="1" ht="12" x14ac:dyDescent="0.2"/>
    <row r="301" s="38" customFormat="1" ht="12" x14ac:dyDescent="0.2"/>
    <row r="302" s="38" customFormat="1" ht="12" x14ac:dyDescent="0.2"/>
    <row r="303" s="38" customFormat="1" ht="12" x14ac:dyDescent="0.2"/>
    <row r="304" s="38" customFormat="1" ht="12" x14ac:dyDescent="0.2"/>
    <row r="305" s="38" customFormat="1" ht="12" x14ac:dyDescent="0.2"/>
    <row r="306" s="38" customFormat="1" ht="12" x14ac:dyDescent="0.2"/>
    <row r="307" s="38" customFormat="1" ht="12" x14ac:dyDescent="0.2"/>
    <row r="308" s="38" customFormat="1" ht="12" x14ac:dyDescent="0.2"/>
    <row r="309" s="38" customFormat="1" ht="12" x14ac:dyDescent="0.2"/>
    <row r="310" s="38" customFormat="1" ht="12" x14ac:dyDescent="0.2"/>
    <row r="311" s="38" customFormat="1" ht="12" x14ac:dyDescent="0.2"/>
    <row r="312" s="38" customFormat="1" ht="12" x14ac:dyDescent="0.2"/>
    <row r="313" s="38" customFormat="1" ht="12" x14ac:dyDescent="0.2"/>
    <row r="314" s="38" customFormat="1" ht="12" x14ac:dyDescent="0.2"/>
    <row r="315" s="38" customFormat="1" ht="12" x14ac:dyDescent="0.2"/>
    <row r="316" s="38" customFormat="1" ht="12" x14ac:dyDescent="0.2"/>
    <row r="317" s="38" customFormat="1" ht="12" x14ac:dyDescent="0.2"/>
    <row r="318" s="38" customFormat="1" ht="12" x14ac:dyDescent="0.2"/>
    <row r="319" s="38" customFormat="1" ht="12" x14ac:dyDescent="0.2"/>
    <row r="320" s="38" customFormat="1" ht="12" x14ac:dyDescent="0.2"/>
    <row r="321" s="38" customFormat="1" ht="12" x14ac:dyDescent="0.2"/>
    <row r="322" s="38" customFormat="1" ht="12" x14ac:dyDescent="0.2"/>
    <row r="323" s="38" customFormat="1" ht="12" x14ac:dyDescent="0.2"/>
    <row r="324" s="38" customFormat="1" ht="12" x14ac:dyDescent="0.2"/>
    <row r="325" s="38" customFormat="1" ht="12" x14ac:dyDescent="0.2"/>
    <row r="326" s="38" customFormat="1" ht="12" x14ac:dyDescent="0.2"/>
    <row r="327" s="38" customFormat="1" ht="12" x14ac:dyDescent="0.2"/>
    <row r="328" s="38" customFormat="1" ht="12" x14ac:dyDescent="0.2"/>
    <row r="329" s="38" customFormat="1" ht="12" x14ac:dyDescent="0.2"/>
    <row r="330" s="38" customFormat="1" ht="12" x14ac:dyDescent="0.2"/>
    <row r="331" s="38" customFormat="1" ht="12" x14ac:dyDescent="0.2"/>
    <row r="332" s="38" customFormat="1" ht="12" x14ac:dyDescent="0.2"/>
    <row r="333" s="38" customFormat="1" ht="12" x14ac:dyDescent="0.2"/>
    <row r="334" s="38" customFormat="1" ht="12" x14ac:dyDescent="0.2"/>
    <row r="335" s="38" customFormat="1" ht="12" x14ac:dyDescent="0.2"/>
    <row r="336" s="38" customFormat="1" ht="12" x14ac:dyDescent="0.2"/>
    <row r="337" s="38" customFormat="1" ht="12" x14ac:dyDescent="0.2"/>
    <row r="338" s="38" customFormat="1" ht="12" x14ac:dyDescent="0.2"/>
    <row r="339" s="38" customFormat="1" ht="12" x14ac:dyDescent="0.2"/>
    <row r="340" s="38" customFormat="1" ht="12" x14ac:dyDescent="0.2"/>
    <row r="341" s="38" customFormat="1" ht="12" x14ac:dyDescent="0.2"/>
    <row r="342" s="38" customFormat="1" ht="12" x14ac:dyDescent="0.2"/>
    <row r="343" s="38" customFormat="1" ht="12" x14ac:dyDescent="0.2"/>
    <row r="344" s="38" customFormat="1" ht="12" x14ac:dyDescent="0.2"/>
    <row r="345" s="38" customFormat="1" ht="12" x14ac:dyDescent="0.2"/>
    <row r="346" s="38" customFormat="1" ht="12" x14ac:dyDescent="0.2"/>
    <row r="347" s="38" customFormat="1" ht="12" x14ac:dyDescent="0.2"/>
    <row r="348" s="38" customFormat="1" ht="12" x14ac:dyDescent="0.2"/>
    <row r="349" s="38" customFormat="1" ht="12" x14ac:dyDescent="0.2"/>
    <row r="350" s="38" customFormat="1" ht="12" x14ac:dyDescent="0.2"/>
    <row r="351" s="38" customFormat="1" ht="12" x14ac:dyDescent="0.2"/>
    <row r="352" s="38" customFormat="1" ht="12" x14ac:dyDescent="0.2"/>
    <row r="353" s="38" customFormat="1" ht="12" x14ac:dyDescent="0.2"/>
    <row r="354" s="38" customFormat="1" ht="12" x14ac:dyDescent="0.2"/>
    <row r="355" s="38" customFormat="1" ht="12" x14ac:dyDescent="0.2"/>
    <row r="356" s="38" customFormat="1" ht="12" x14ac:dyDescent="0.2"/>
    <row r="357" s="38" customFormat="1" ht="12" x14ac:dyDescent="0.2"/>
    <row r="358" s="38" customFormat="1" ht="12" x14ac:dyDescent="0.2"/>
    <row r="359" s="38" customFormat="1" ht="12" x14ac:dyDescent="0.2"/>
    <row r="360" s="38" customFormat="1" ht="12" x14ac:dyDescent="0.2"/>
    <row r="361" s="38" customFormat="1" ht="12" x14ac:dyDescent="0.2"/>
    <row r="362" s="38" customFormat="1" ht="12" x14ac:dyDescent="0.2"/>
    <row r="363" s="38" customFormat="1" ht="12" x14ac:dyDescent="0.2"/>
    <row r="364" s="38" customFormat="1" ht="12" x14ac:dyDescent="0.2"/>
    <row r="365" s="38" customFormat="1" ht="12" x14ac:dyDescent="0.2"/>
    <row r="366" s="38" customFormat="1" ht="12" x14ac:dyDescent="0.2"/>
    <row r="367" s="38" customFormat="1" ht="12" x14ac:dyDescent="0.2"/>
    <row r="368" s="38" customFormat="1" ht="12" x14ac:dyDescent="0.2"/>
    <row r="369" s="38" customFormat="1" ht="12" x14ac:dyDescent="0.2"/>
    <row r="370" s="38" customFormat="1" ht="12" x14ac:dyDescent="0.2"/>
    <row r="371" s="38" customFormat="1" ht="12" x14ac:dyDescent="0.2"/>
    <row r="372" s="38" customFormat="1" ht="12" x14ac:dyDescent="0.2"/>
    <row r="373" s="38" customFormat="1" ht="12" x14ac:dyDescent="0.2"/>
    <row r="374" s="38" customFormat="1" ht="12" x14ac:dyDescent="0.2"/>
    <row r="375" s="38" customFormat="1" ht="12" x14ac:dyDescent="0.2"/>
    <row r="376" s="38" customFormat="1" ht="12" x14ac:dyDescent="0.2"/>
    <row r="377" s="38" customFormat="1" ht="12" x14ac:dyDescent="0.2"/>
    <row r="378" s="38" customFormat="1" ht="12" x14ac:dyDescent="0.2"/>
    <row r="379" s="38" customFormat="1" ht="12" x14ac:dyDescent="0.2"/>
    <row r="380" s="38" customFormat="1" ht="12" x14ac:dyDescent="0.2"/>
    <row r="381" s="38" customFormat="1" ht="12" x14ac:dyDescent="0.2"/>
    <row r="382" s="38" customFormat="1" ht="12" x14ac:dyDescent="0.2"/>
    <row r="383" s="38" customFormat="1" ht="12" x14ac:dyDescent="0.2"/>
    <row r="384" s="38" customFormat="1" ht="12" x14ac:dyDescent="0.2"/>
    <row r="385" s="38" customFormat="1" ht="12" x14ac:dyDescent="0.2"/>
    <row r="386" s="38" customFormat="1" ht="12" x14ac:dyDescent="0.2"/>
    <row r="387" s="38" customFormat="1" ht="12" x14ac:dyDescent="0.2"/>
    <row r="388" s="38" customFormat="1" ht="12" x14ac:dyDescent="0.2"/>
    <row r="389" s="38" customFormat="1" ht="12" x14ac:dyDescent="0.2"/>
    <row r="390" s="38" customFormat="1" ht="12" x14ac:dyDescent="0.2"/>
    <row r="391" s="38" customFormat="1" ht="12" x14ac:dyDescent="0.2"/>
    <row r="392" s="38" customFormat="1" ht="12" x14ac:dyDescent="0.2"/>
    <row r="393" s="38" customFormat="1" ht="12" x14ac:dyDescent="0.2"/>
    <row r="394" s="38" customFormat="1" ht="12" x14ac:dyDescent="0.2"/>
    <row r="395" s="38" customFormat="1" ht="12" x14ac:dyDescent="0.2"/>
    <row r="396" s="38" customFormat="1" ht="12" x14ac:dyDescent="0.2"/>
    <row r="397" s="38" customFormat="1" ht="12" x14ac:dyDescent="0.2"/>
    <row r="398" s="38" customFormat="1" ht="12" x14ac:dyDescent="0.2"/>
    <row r="399" s="38" customFormat="1" ht="12" x14ac:dyDescent="0.2"/>
    <row r="400" s="38" customFormat="1" ht="12" x14ac:dyDescent="0.2"/>
    <row r="401" s="38" customFormat="1" ht="12" x14ac:dyDescent="0.2"/>
    <row r="402" s="38" customFormat="1" ht="12" x14ac:dyDescent="0.2"/>
    <row r="403" s="38" customFormat="1" ht="12" x14ac:dyDescent="0.2"/>
    <row r="404" s="38" customFormat="1" ht="12" x14ac:dyDescent="0.2"/>
    <row r="405" s="38" customFormat="1" ht="12" x14ac:dyDescent="0.2"/>
    <row r="406" s="38" customFormat="1" ht="12" x14ac:dyDescent="0.2"/>
    <row r="407" s="38" customFormat="1" ht="12" x14ac:dyDescent="0.2"/>
    <row r="408" s="38" customFormat="1" ht="12" x14ac:dyDescent="0.2"/>
    <row r="409" s="38" customFormat="1" ht="12" x14ac:dyDescent="0.2"/>
    <row r="410" s="38" customFormat="1" ht="12" x14ac:dyDescent="0.2"/>
    <row r="411" s="38" customFormat="1" ht="12" x14ac:dyDescent="0.2"/>
    <row r="412" s="38" customFormat="1" ht="12" x14ac:dyDescent="0.2"/>
    <row r="413" s="38" customFormat="1" ht="12" x14ac:dyDescent="0.2"/>
    <row r="414" s="38" customFormat="1" ht="12" x14ac:dyDescent="0.2"/>
    <row r="415" s="38" customFormat="1" ht="12" x14ac:dyDescent="0.2"/>
    <row r="416" s="38" customFormat="1" ht="12" x14ac:dyDescent="0.2"/>
    <row r="417" s="38" customFormat="1" ht="12" x14ac:dyDescent="0.2"/>
    <row r="418" s="38" customFormat="1" ht="12" x14ac:dyDescent="0.2"/>
    <row r="419" s="38" customFormat="1" ht="12" x14ac:dyDescent="0.2"/>
    <row r="420" s="38" customFormat="1" ht="12" x14ac:dyDescent="0.2"/>
    <row r="421" s="38" customFormat="1" ht="12" x14ac:dyDescent="0.2"/>
    <row r="422" s="38" customFormat="1" ht="12" x14ac:dyDescent="0.2"/>
    <row r="423" s="38" customFormat="1" ht="12" x14ac:dyDescent="0.2"/>
    <row r="424" s="38" customFormat="1" ht="12" x14ac:dyDescent="0.2"/>
    <row r="425" s="38" customFormat="1" ht="12" x14ac:dyDescent="0.2"/>
    <row r="426" s="38" customFormat="1" ht="12" x14ac:dyDescent="0.2"/>
    <row r="427" s="38" customFormat="1" ht="12" x14ac:dyDescent="0.2"/>
    <row r="428" s="38" customFormat="1" ht="12" x14ac:dyDescent="0.2"/>
    <row r="429" s="38" customFormat="1" ht="12" x14ac:dyDescent="0.2"/>
    <row r="430" s="38" customFormat="1" ht="12" x14ac:dyDescent="0.2"/>
    <row r="431" s="38" customFormat="1" ht="12" x14ac:dyDescent="0.2"/>
    <row r="432" s="38" customFormat="1" ht="12" x14ac:dyDescent="0.2"/>
    <row r="433" s="38" customFormat="1" ht="12" x14ac:dyDescent="0.2"/>
    <row r="434" s="38" customFormat="1" ht="12" x14ac:dyDescent="0.2"/>
    <row r="435" s="38" customFormat="1" ht="12" x14ac:dyDescent="0.2"/>
    <row r="436" s="38" customFormat="1" ht="12" x14ac:dyDescent="0.2"/>
    <row r="437" s="38" customFormat="1" ht="12" x14ac:dyDescent="0.2"/>
    <row r="438" s="38" customFormat="1" ht="12" x14ac:dyDescent="0.2"/>
    <row r="439" s="38" customFormat="1" ht="12" x14ac:dyDescent="0.2"/>
    <row r="440" s="38" customFormat="1" ht="12" x14ac:dyDescent="0.2"/>
    <row r="441" s="38" customFormat="1" ht="12" x14ac:dyDescent="0.2"/>
    <row r="442" s="38" customFormat="1" ht="12" x14ac:dyDescent="0.2"/>
    <row r="443" s="38" customFormat="1" ht="12" x14ac:dyDescent="0.2"/>
    <row r="444" s="38" customFormat="1" ht="12" x14ac:dyDescent="0.2"/>
    <row r="445" s="38" customFormat="1" ht="12" x14ac:dyDescent="0.2"/>
    <row r="446" s="38" customFormat="1" ht="12" x14ac:dyDescent="0.2"/>
    <row r="447" s="38" customFormat="1" ht="12" x14ac:dyDescent="0.2"/>
    <row r="448" s="38" customFormat="1" ht="12" x14ac:dyDescent="0.2"/>
    <row r="449" s="38" customFormat="1" ht="12" x14ac:dyDescent="0.2"/>
    <row r="450" s="38" customFormat="1" ht="12" x14ac:dyDescent="0.2"/>
    <row r="451" s="38" customFormat="1" ht="12" x14ac:dyDescent="0.2"/>
    <row r="452" s="38" customFormat="1" ht="12" x14ac:dyDescent="0.2"/>
    <row r="453" s="38" customFormat="1" ht="12" x14ac:dyDescent="0.2"/>
    <row r="454" s="38" customFormat="1" ht="12" x14ac:dyDescent="0.2"/>
    <row r="455" s="38" customFormat="1" ht="12" x14ac:dyDescent="0.2"/>
    <row r="456" s="38" customFormat="1" ht="12" x14ac:dyDescent="0.2"/>
    <row r="457" s="38" customFormat="1" ht="12" x14ac:dyDescent="0.2"/>
    <row r="458" s="38" customFormat="1" ht="12" x14ac:dyDescent="0.2"/>
    <row r="459" s="38" customFormat="1" ht="12" x14ac:dyDescent="0.2"/>
    <row r="460" s="38" customFormat="1" ht="12" x14ac:dyDescent="0.2"/>
    <row r="461" s="38" customFormat="1" ht="12" x14ac:dyDescent="0.2"/>
    <row r="462" s="38" customFormat="1" ht="12" x14ac:dyDescent="0.2"/>
    <row r="463" s="38" customFormat="1" ht="12" x14ac:dyDescent="0.2"/>
    <row r="464" s="38" customFormat="1" ht="12" x14ac:dyDescent="0.2"/>
    <row r="465" s="38" customFormat="1" ht="12" x14ac:dyDescent="0.2"/>
    <row r="466" s="38" customFormat="1" ht="12" x14ac:dyDescent="0.2"/>
    <row r="467" s="38" customFormat="1" ht="12" x14ac:dyDescent="0.2"/>
    <row r="468" s="38" customFormat="1" ht="12" x14ac:dyDescent="0.2"/>
    <row r="469" s="38" customFormat="1" ht="12" x14ac:dyDescent="0.2"/>
    <row r="470" s="38" customFormat="1" ht="12" x14ac:dyDescent="0.2"/>
    <row r="471" s="38" customFormat="1" ht="12" x14ac:dyDescent="0.2"/>
    <row r="472" s="38" customFormat="1" ht="12" x14ac:dyDescent="0.2"/>
    <row r="473" s="38" customFormat="1" ht="12" x14ac:dyDescent="0.2"/>
    <row r="474" s="38" customFormat="1" ht="12" x14ac:dyDescent="0.2"/>
    <row r="475" s="38" customFormat="1" ht="12" x14ac:dyDescent="0.2"/>
    <row r="476" s="38" customFormat="1" ht="12" x14ac:dyDescent="0.2"/>
    <row r="477" s="38" customFormat="1" ht="12" x14ac:dyDescent="0.2"/>
    <row r="478" s="38" customFormat="1" ht="12" x14ac:dyDescent="0.2"/>
    <row r="479" s="38" customFormat="1" ht="12" x14ac:dyDescent="0.2"/>
    <row r="480" s="38" customFormat="1" ht="12" x14ac:dyDescent="0.2"/>
    <row r="481" s="38" customFormat="1" ht="12" x14ac:dyDescent="0.2"/>
    <row r="482" s="38" customFormat="1" ht="12" x14ac:dyDescent="0.2"/>
    <row r="483" s="38" customFormat="1" ht="12" x14ac:dyDescent="0.2"/>
    <row r="484" s="38" customFormat="1" ht="12" x14ac:dyDescent="0.2"/>
    <row r="485" s="38" customFormat="1" ht="12" x14ac:dyDescent="0.2"/>
    <row r="486" s="38" customFormat="1" ht="12" x14ac:dyDescent="0.2"/>
    <row r="487" s="38" customFormat="1" ht="12" x14ac:dyDescent="0.2"/>
    <row r="488" s="38" customFormat="1" ht="12" x14ac:dyDescent="0.2"/>
    <row r="489" s="38" customFormat="1" ht="12" x14ac:dyDescent="0.2"/>
    <row r="490" s="38" customFormat="1" ht="12" x14ac:dyDescent="0.2"/>
    <row r="491" s="38" customFormat="1" ht="12" x14ac:dyDescent="0.2"/>
    <row r="492" s="38" customFormat="1" ht="12" x14ac:dyDescent="0.2"/>
    <row r="493" s="38" customFormat="1" ht="12" x14ac:dyDescent="0.2"/>
    <row r="494" s="38" customFormat="1" ht="12" x14ac:dyDescent="0.2"/>
    <row r="495" s="38" customFormat="1" ht="12" x14ac:dyDescent="0.2"/>
    <row r="496" s="38" customFormat="1" ht="12" x14ac:dyDescent="0.2"/>
    <row r="497" s="38" customFormat="1" ht="12" x14ac:dyDescent="0.2"/>
    <row r="498" s="38" customFormat="1" ht="12" x14ac:dyDescent="0.2"/>
    <row r="499" s="38" customFormat="1" ht="12" x14ac:dyDescent="0.2"/>
    <row r="500" s="38" customFormat="1" ht="12" x14ac:dyDescent="0.2"/>
    <row r="501" s="38" customFormat="1" ht="12" x14ac:dyDescent="0.2"/>
    <row r="502" s="38" customFormat="1" ht="12" x14ac:dyDescent="0.2"/>
    <row r="503" s="38" customFormat="1" ht="12" x14ac:dyDescent="0.2"/>
    <row r="504" s="38" customFormat="1" ht="12" x14ac:dyDescent="0.2"/>
    <row r="505" s="38" customFormat="1" ht="12" x14ac:dyDescent="0.2"/>
    <row r="506" s="38" customFormat="1" ht="12" x14ac:dyDescent="0.2"/>
    <row r="507" s="38" customFormat="1" ht="12" x14ac:dyDescent="0.2"/>
    <row r="508" s="38" customFormat="1" ht="12" x14ac:dyDescent="0.2"/>
    <row r="509" s="38" customFormat="1" ht="12" x14ac:dyDescent="0.2"/>
    <row r="510" s="38" customFormat="1" ht="12" x14ac:dyDescent="0.2"/>
    <row r="511" s="38" customFormat="1" ht="12" x14ac:dyDescent="0.2"/>
    <row r="512" s="38" customFormat="1" ht="12" x14ac:dyDescent="0.2"/>
    <row r="513" s="38" customFormat="1" ht="12" x14ac:dyDescent="0.2"/>
    <row r="514" s="38" customFormat="1" ht="12" x14ac:dyDescent="0.2"/>
    <row r="515" s="38" customFormat="1" ht="12" x14ac:dyDescent="0.2"/>
    <row r="516" s="38" customFormat="1" ht="12" x14ac:dyDescent="0.2"/>
    <row r="517" s="38" customFormat="1" ht="12" x14ac:dyDescent="0.2"/>
    <row r="518" s="38" customFormat="1" ht="12" x14ac:dyDescent="0.2"/>
    <row r="519" s="38" customFormat="1" ht="12" x14ac:dyDescent="0.2"/>
    <row r="520" s="38" customFormat="1" ht="12" x14ac:dyDescent="0.2"/>
    <row r="521" s="38" customFormat="1" ht="12" x14ac:dyDescent="0.2"/>
    <row r="522" s="38" customFormat="1" ht="12" x14ac:dyDescent="0.2"/>
    <row r="523" s="38" customFormat="1" ht="12" x14ac:dyDescent="0.2"/>
    <row r="524" s="38" customFormat="1" ht="12" x14ac:dyDescent="0.2"/>
    <row r="525" s="38" customFormat="1" ht="12" x14ac:dyDescent="0.2"/>
    <row r="526" s="38" customFormat="1" ht="12" x14ac:dyDescent="0.2"/>
    <row r="527" s="38" customFormat="1" ht="12" x14ac:dyDescent="0.2"/>
    <row r="528" s="38" customFormat="1" ht="12" x14ac:dyDescent="0.2"/>
    <row r="529" s="38" customFormat="1" ht="12" x14ac:dyDescent="0.2"/>
    <row r="530" s="38" customFormat="1" ht="12" x14ac:dyDescent="0.2"/>
    <row r="531" s="38" customFormat="1" ht="12" x14ac:dyDescent="0.2"/>
    <row r="532" s="38" customFormat="1" ht="12" x14ac:dyDescent="0.2"/>
    <row r="533" s="38" customFormat="1" ht="12" x14ac:dyDescent="0.2"/>
    <row r="534" s="38" customFormat="1" ht="12" x14ac:dyDescent="0.2"/>
    <row r="535" s="38" customFormat="1" ht="12" x14ac:dyDescent="0.2"/>
    <row r="536" s="38" customFormat="1" ht="12" x14ac:dyDescent="0.2"/>
    <row r="537" s="38" customFormat="1" ht="12" x14ac:dyDescent="0.2"/>
    <row r="538" s="38" customFormat="1" ht="12" x14ac:dyDescent="0.2"/>
    <row r="539" s="38" customFormat="1" ht="12" x14ac:dyDescent="0.2"/>
    <row r="540" s="38" customFormat="1" ht="12" x14ac:dyDescent="0.2"/>
    <row r="541" s="38" customFormat="1" ht="12" x14ac:dyDescent="0.2"/>
    <row r="542" s="38" customFormat="1" ht="12" x14ac:dyDescent="0.2"/>
    <row r="543" s="38" customFormat="1" ht="12" x14ac:dyDescent="0.2"/>
    <row r="544" s="38" customFormat="1" ht="12" x14ac:dyDescent="0.2"/>
    <row r="545" s="38" customFormat="1" ht="12" x14ac:dyDescent="0.2"/>
    <row r="546" s="38" customFormat="1" ht="12" x14ac:dyDescent="0.2"/>
    <row r="547" s="38" customFormat="1" ht="12" x14ac:dyDescent="0.2"/>
    <row r="548" s="38" customFormat="1" ht="12" x14ac:dyDescent="0.2"/>
    <row r="549" s="38" customFormat="1" ht="12" x14ac:dyDescent="0.2"/>
    <row r="550" s="38" customFormat="1" ht="12" x14ac:dyDescent="0.2"/>
    <row r="551" s="38" customFormat="1" ht="12" x14ac:dyDescent="0.2"/>
    <row r="552" s="38" customFormat="1" ht="12" x14ac:dyDescent="0.2"/>
    <row r="553" s="38" customFormat="1" ht="12" x14ac:dyDescent="0.2"/>
    <row r="554" s="38" customFormat="1" ht="12" x14ac:dyDescent="0.2"/>
    <row r="555" s="38" customFormat="1" ht="12" x14ac:dyDescent="0.2"/>
    <row r="556" s="38" customFormat="1" ht="12" x14ac:dyDescent="0.2"/>
    <row r="557" s="38" customFormat="1" ht="12" x14ac:dyDescent="0.2"/>
    <row r="558" s="38" customFormat="1" ht="12" x14ac:dyDescent="0.2"/>
    <row r="559" s="38" customFormat="1" ht="12" x14ac:dyDescent="0.2"/>
    <row r="560" s="38" customFormat="1" ht="12" x14ac:dyDescent="0.2"/>
    <row r="561" s="38" customFormat="1" ht="12" x14ac:dyDescent="0.2"/>
    <row r="562" s="38" customFormat="1" ht="12" x14ac:dyDescent="0.2"/>
    <row r="563" s="38" customFormat="1" ht="12" x14ac:dyDescent="0.2"/>
    <row r="564" s="38" customFormat="1" ht="12" x14ac:dyDescent="0.2"/>
    <row r="565" s="38" customFormat="1" ht="12" x14ac:dyDescent="0.2"/>
    <row r="566" s="38" customFormat="1" ht="12" x14ac:dyDescent="0.2"/>
    <row r="567" s="38" customFormat="1" ht="12" x14ac:dyDescent="0.2"/>
    <row r="568" s="38" customFormat="1" ht="12" x14ac:dyDescent="0.2"/>
    <row r="569" s="38" customFormat="1" ht="12" x14ac:dyDescent="0.2"/>
    <row r="570" s="38" customFormat="1" ht="12" x14ac:dyDescent="0.2"/>
    <row r="571" s="38" customFormat="1" ht="12" x14ac:dyDescent="0.2"/>
    <row r="572" s="38" customFormat="1" ht="12" x14ac:dyDescent="0.2"/>
    <row r="573" s="38" customFormat="1" ht="12" x14ac:dyDescent="0.2"/>
    <row r="574" s="38" customFormat="1" ht="12" x14ac:dyDescent="0.2"/>
    <row r="575" s="38" customFormat="1" ht="12" x14ac:dyDescent="0.2"/>
    <row r="576" s="38" customFormat="1" ht="12" x14ac:dyDescent="0.2"/>
    <row r="577" s="38" customFormat="1" ht="12" x14ac:dyDescent="0.2"/>
    <row r="578" s="38" customFormat="1" ht="12" x14ac:dyDescent="0.2"/>
    <row r="579" s="38" customFormat="1" ht="12" x14ac:dyDescent="0.2"/>
    <row r="580" s="38" customFormat="1" ht="12" x14ac:dyDescent="0.2"/>
    <row r="581" s="38" customFormat="1" ht="12" x14ac:dyDescent="0.2"/>
    <row r="582" s="38" customFormat="1" ht="12" x14ac:dyDescent="0.2"/>
    <row r="583" s="38" customFormat="1" ht="12" x14ac:dyDescent="0.2"/>
    <row r="584" s="38" customFormat="1" ht="12" x14ac:dyDescent="0.2"/>
    <row r="585" s="38" customFormat="1" ht="12" x14ac:dyDescent="0.2"/>
    <row r="586" s="38" customFormat="1" ht="12" x14ac:dyDescent="0.2"/>
    <row r="587" s="38" customFormat="1" ht="12" x14ac:dyDescent="0.2"/>
    <row r="588" s="38" customFormat="1" ht="12" x14ac:dyDescent="0.2"/>
    <row r="589" s="38" customFormat="1" ht="12" x14ac:dyDescent="0.2"/>
    <row r="590" s="38" customFormat="1" ht="12" x14ac:dyDescent="0.2"/>
    <row r="591" s="38" customFormat="1" ht="12" x14ac:dyDescent="0.2"/>
    <row r="592" s="38" customFormat="1" ht="12" x14ac:dyDescent="0.2"/>
    <row r="593" s="38" customFormat="1" ht="12" x14ac:dyDescent="0.2"/>
    <row r="594" s="38" customFormat="1" ht="12" x14ac:dyDescent="0.2"/>
    <row r="595" s="38" customFormat="1" ht="12" x14ac:dyDescent="0.2"/>
    <row r="596" s="38" customFormat="1" ht="12" x14ac:dyDescent="0.2"/>
    <row r="597" s="38" customFormat="1" ht="12" x14ac:dyDescent="0.2"/>
    <row r="598" s="38" customFormat="1" ht="12" x14ac:dyDescent="0.2"/>
    <row r="599" s="38" customFormat="1" ht="12" x14ac:dyDescent="0.2"/>
    <row r="600" s="38" customFormat="1" ht="12" x14ac:dyDescent="0.2"/>
    <row r="601" s="38" customFormat="1" ht="12" x14ac:dyDescent="0.2"/>
    <row r="602" s="38" customFormat="1" ht="12" x14ac:dyDescent="0.2"/>
    <row r="603" s="38" customFormat="1" ht="12" x14ac:dyDescent="0.2"/>
    <row r="604" s="38" customFormat="1" ht="12" x14ac:dyDescent="0.2"/>
    <row r="605" s="38" customFormat="1" ht="12" x14ac:dyDescent="0.2"/>
    <row r="606" s="38" customFormat="1" ht="12" x14ac:dyDescent="0.2"/>
    <row r="607" s="38" customFormat="1" ht="12" x14ac:dyDescent="0.2"/>
    <row r="608" s="38" customFormat="1" ht="12" x14ac:dyDescent="0.2"/>
    <row r="609" s="38" customFormat="1" ht="12" x14ac:dyDescent="0.2"/>
    <row r="610" s="38" customFormat="1" ht="12" x14ac:dyDescent="0.2"/>
    <row r="611" s="38" customFormat="1" ht="12" x14ac:dyDescent="0.2"/>
    <row r="612" s="38" customFormat="1" ht="12" x14ac:dyDescent="0.2"/>
    <row r="613" s="38" customFormat="1" ht="12" x14ac:dyDescent="0.2"/>
    <row r="614" s="38" customFormat="1" ht="12" x14ac:dyDescent="0.2"/>
    <row r="615" s="38" customFormat="1" ht="12" x14ac:dyDescent="0.2"/>
    <row r="616" s="38" customFormat="1" ht="12" x14ac:dyDescent="0.2"/>
    <row r="617" s="38" customFormat="1" ht="12" x14ac:dyDescent="0.2"/>
    <row r="618" s="38" customFormat="1" ht="12" x14ac:dyDescent="0.2"/>
    <row r="619" s="38" customFormat="1" ht="12" x14ac:dyDescent="0.2"/>
    <row r="620" s="38" customFormat="1" ht="12" x14ac:dyDescent="0.2"/>
    <row r="621" s="38" customFormat="1" ht="12" x14ac:dyDescent="0.2"/>
    <row r="622" s="38" customFormat="1" ht="12" x14ac:dyDescent="0.2"/>
    <row r="623" s="38" customFormat="1" ht="12" x14ac:dyDescent="0.2"/>
    <row r="624" s="38" customFormat="1" ht="12" x14ac:dyDescent="0.2"/>
    <row r="625" s="38" customFormat="1" ht="12" x14ac:dyDescent="0.2"/>
    <row r="626" s="38" customFormat="1" ht="12" x14ac:dyDescent="0.2"/>
    <row r="627" s="38" customFormat="1" ht="12" x14ac:dyDescent="0.2"/>
    <row r="628" s="38" customFormat="1" ht="12" x14ac:dyDescent="0.2"/>
    <row r="629" s="38" customFormat="1" ht="12" x14ac:dyDescent="0.2"/>
    <row r="630" s="38" customFormat="1" ht="12" x14ac:dyDescent="0.2"/>
    <row r="631" s="38" customFormat="1" ht="12" x14ac:dyDescent="0.2"/>
    <row r="632" s="38" customFormat="1" ht="12" x14ac:dyDescent="0.2"/>
    <row r="633" s="38" customFormat="1" ht="12" x14ac:dyDescent="0.2"/>
    <row r="634" s="38" customFormat="1" ht="12" x14ac:dyDescent="0.2"/>
    <row r="635" s="38" customFormat="1" ht="12" x14ac:dyDescent="0.2"/>
    <row r="636" s="38" customFormat="1" ht="12" x14ac:dyDescent="0.2"/>
    <row r="637" s="38" customFormat="1" ht="12" x14ac:dyDescent="0.2"/>
    <row r="638" s="38" customFormat="1" ht="12" x14ac:dyDescent="0.2"/>
    <row r="639" s="38" customFormat="1" ht="12" x14ac:dyDescent="0.2"/>
    <row r="640" s="38" customFormat="1" ht="12" x14ac:dyDescent="0.2"/>
    <row r="641" s="38" customFormat="1" ht="12" x14ac:dyDescent="0.2"/>
    <row r="642" s="38" customFormat="1" ht="12" x14ac:dyDescent="0.2"/>
    <row r="643" s="38" customFormat="1" ht="12" x14ac:dyDescent="0.2"/>
    <row r="644" s="38" customFormat="1" ht="12" x14ac:dyDescent="0.2"/>
    <row r="645" s="38" customFormat="1" ht="12" x14ac:dyDescent="0.2"/>
    <row r="646" s="38" customFormat="1" ht="12" x14ac:dyDescent="0.2"/>
    <row r="647" s="38" customFormat="1" ht="12" x14ac:dyDescent="0.2"/>
    <row r="648" s="38" customFormat="1" ht="12" x14ac:dyDescent="0.2"/>
    <row r="649" s="38" customFormat="1" ht="12" x14ac:dyDescent="0.2"/>
    <row r="650" s="38" customFormat="1" ht="12" x14ac:dyDescent="0.2"/>
    <row r="651" s="38" customFormat="1" ht="12" x14ac:dyDescent="0.2"/>
    <row r="652" s="38" customFormat="1" ht="12" x14ac:dyDescent="0.2"/>
    <row r="653" s="38" customFormat="1" ht="12" x14ac:dyDescent="0.2"/>
    <row r="654" s="38" customFormat="1" ht="12" x14ac:dyDescent="0.2"/>
    <row r="655" s="38" customFormat="1" ht="12" x14ac:dyDescent="0.2"/>
    <row r="656" s="38" customFormat="1" ht="12" x14ac:dyDescent="0.2"/>
    <row r="657" s="38" customFormat="1" ht="12" x14ac:dyDescent="0.2"/>
    <row r="658" s="38" customFormat="1" ht="12" x14ac:dyDescent="0.2"/>
    <row r="659" s="38" customFormat="1" ht="12" x14ac:dyDescent="0.2"/>
    <row r="660" s="38" customFormat="1" ht="12" x14ac:dyDescent="0.2"/>
    <row r="661" s="38" customFormat="1" ht="12" x14ac:dyDescent="0.2"/>
    <row r="662" s="38" customFormat="1" ht="12" x14ac:dyDescent="0.2"/>
    <row r="663" s="38" customFormat="1" ht="12" x14ac:dyDescent="0.2"/>
    <row r="664" s="38" customFormat="1" ht="12" x14ac:dyDescent="0.2"/>
    <row r="665" s="38" customFormat="1" ht="12" x14ac:dyDescent="0.2"/>
    <row r="666" s="38" customFormat="1" ht="12" x14ac:dyDescent="0.2"/>
    <row r="667" s="38" customFormat="1" ht="12" x14ac:dyDescent="0.2"/>
    <row r="668" s="38" customFormat="1" ht="12" x14ac:dyDescent="0.2"/>
    <row r="669" s="38" customFormat="1" ht="12" x14ac:dyDescent="0.2"/>
    <row r="670" s="38" customFormat="1" ht="12" x14ac:dyDescent="0.2"/>
    <row r="671" s="38" customFormat="1" ht="12" x14ac:dyDescent="0.2"/>
    <row r="672" s="38" customFormat="1" ht="12" x14ac:dyDescent="0.2"/>
    <row r="673" s="38" customFormat="1" ht="12" x14ac:dyDescent="0.2"/>
    <row r="674" s="38" customFormat="1" ht="12" x14ac:dyDescent="0.2"/>
    <row r="675" s="38" customFormat="1" ht="12" x14ac:dyDescent="0.2"/>
    <row r="676" s="38" customFormat="1" ht="12" x14ac:dyDescent="0.2"/>
    <row r="677" s="38" customFormat="1" ht="12" x14ac:dyDescent="0.2"/>
    <row r="678" s="38" customFormat="1" ht="12" x14ac:dyDescent="0.2"/>
    <row r="679" s="38" customFormat="1" ht="12" x14ac:dyDescent="0.2"/>
    <row r="680" s="38" customFormat="1" ht="12" x14ac:dyDescent="0.2"/>
    <row r="681" s="38" customFormat="1" ht="12" x14ac:dyDescent="0.2"/>
    <row r="682" s="38" customFormat="1" ht="12" x14ac:dyDescent="0.2"/>
    <row r="683" s="38" customFormat="1" ht="12" x14ac:dyDescent="0.2"/>
    <row r="684" s="38" customFormat="1" ht="12" x14ac:dyDescent="0.2"/>
    <row r="685" s="38" customFormat="1" ht="12" x14ac:dyDescent="0.2"/>
    <row r="686" s="38" customFormat="1" ht="12" x14ac:dyDescent="0.2"/>
    <row r="687" s="38" customFormat="1" ht="12" x14ac:dyDescent="0.2"/>
    <row r="688" s="38" customFormat="1" ht="12" x14ac:dyDescent="0.2"/>
    <row r="689" s="38" customFormat="1" ht="12" x14ac:dyDescent="0.2"/>
    <row r="690" s="38" customFormat="1" ht="12" x14ac:dyDescent="0.2"/>
    <row r="691" s="38" customFormat="1" ht="12" x14ac:dyDescent="0.2"/>
    <row r="692" s="38" customFormat="1" ht="12" x14ac:dyDescent="0.2"/>
    <row r="693" s="38" customFormat="1" ht="12" x14ac:dyDescent="0.2"/>
    <row r="694" s="38" customFormat="1" ht="12" x14ac:dyDescent="0.2"/>
    <row r="695" s="38" customFormat="1" ht="12" x14ac:dyDescent="0.2"/>
    <row r="696" s="38" customFormat="1" ht="12" x14ac:dyDescent="0.2"/>
    <row r="697" s="38" customFormat="1" ht="12" x14ac:dyDescent="0.2"/>
    <row r="698" s="38" customFormat="1" ht="12" x14ac:dyDescent="0.2"/>
    <row r="699" s="38" customFormat="1" ht="12" x14ac:dyDescent="0.2"/>
    <row r="700" s="38" customFormat="1" ht="12" x14ac:dyDescent="0.2"/>
    <row r="701" s="38" customFormat="1" ht="12" x14ac:dyDescent="0.2"/>
    <row r="702" s="38" customFormat="1" ht="12" x14ac:dyDescent="0.2"/>
    <row r="703" s="38" customFormat="1" ht="12" x14ac:dyDescent="0.2"/>
    <row r="704" s="38" customFormat="1" ht="12" x14ac:dyDescent="0.2"/>
    <row r="705" s="38" customFormat="1" ht="12" x14ac:dyDescent="0.2"/>
    <row r="706" s="38" customFormat="1" ht="12" x14ac:dyDescent="0.2"/>
    <row r="707" s="38" customFormat="1" ht="12" x14ac:dyDescent="0.2"/>
    <row r="708" s="38" customFormat="1" ht="12" x14ac:dyDescent="0.2"/>
    <row r="709" s="38" customFormat="1" ht="12" x14ac:dyDescent="0.2"/>
    <row r="710" s="38" customFormat="1" ht="12" x14ac:dyDescent="0.2"/>
    <row r="711" s="38" customFormat="1" ht="12" x14ac:dyDescent="0.2"/>
    <row r="712" s="38" customFormat="1" ht="12" x14ac:dyDescent="0.2"/>
    <row r="713" s="38" customFormat="1" ht="12" x14ac:dyDescent="0.2"/>
    <row r="714" s="38" customFormat="1" ht="12" x14ac:dyDescent="0.2"/>
    <row r="715" s="38" customFormat="1" ht="12" x14ac:dyDescent="0.2"/>
    <row r="716" s="38" customFormat="1" ht="12" x14ac:dyDescent="0.2"/>
    <row r="717" s="38" customFormat="1" ht="12" x14ac:dyDescent="0.2"/>
    <row r="718" s="38" customFormat="1" ht="12" x14ac:dyDescent="0.2"/>
    <row r="719" s="38" customFormat="1" ht="12" x14ac:dyDescent="0.2"/>
    <row r="720" s="38" customFormat="1" ht="12" x14ac:dyDescent="0.2"/>
    <row r="721" s="38" customFormat="1" ht="12" x14ac:dyDescent="0.2"/>
    <row r="722" s="38" customFormat="1" ht="12" x14ac:dyDescent="0.2"/>
    <row r="723" s="38" customFormat="1" ht="12" x14ac:dyDescent="0.2"/>
    <row r="724" s="38" customFormat="1" ht="12" x14ac:dyDescent="0.2"/>
    <row r="725" s="38" customFormat="1" ht="12" x14ac:dyDescent="0.2"/>
    <row r="726" s="38" customFormat="1" ht="12" x14ac:dyDescent="0.2"/>
    <row r="727" s="38" customFormat="1" ht="12" x14ac:dyDescent="0.2"/>
    <row r="728" s="38" customFormat="1" ht="12" x14ac:dyDescent="0.2"/>
    <row r="729" s="38" customFormat="1" ht="12" x14ac:dyDescent="0.2"/>
    <row r="730" s="38" customFormat="1" ht="12" x14ac:dyDescent="0.2"/>
    <row r="731" s="38" customFormat="1" ht="12" x14ac:dyDescent="0.2"/>
    <row r="732" s="38" customFormat="1" ht="12" x14ac:dyDescent="0.2"/>
    <row r="733" s="38" customFormat="1" ht="12" x14ac:dyDescent="0.2"/>
    <row r="734" s="38" customFormat="1" ht="12" x14ac:dyDescent="0.2"/>
    <row r="735" s="38" customFormat="1" ht="12" x14ac:dyDescent="0.2"/>
    <row r="736" s="38" customFormat="1" ht="12" x14ac:dyDescent="0.2"/>
    <row r="737" s="38" customFormat="1" ht="12" x14ac:dyDescent="0.2"/>
    <row r="738" s="38" customFormat="1" ht="12" x14ac:dyDescent="0.2"/>
    <row r="739" s="38" customFormat="1" ht="12" x14ac:dyDescent="0.2"/>
    <row r="740" s="38" customFormat="1" ht="12" x14ac:dyDescent="0.2"/>
    <row r="741" s="38" customFormat="1" ht="12" x14ac:dyDescent="0.2"/>
    <row r="742" s="38" customFormat="1" ht="12" x14ac:dyDescent="0.2"/>
    <row r="743" s="38" customFormat="1" ht="12" x14ac:dyDescent="0.2"/>
    <row r="744" s="38" customFormat="1" ht="12" x14ac:dyDescent="0.2"/>
    <row r="745" s="38" customFormat="1" ht="12" x14ac:dyDescent="0.2"/>
    <row r="746" s="38" customFormat="1" ht="12" x14ac:dyDescent="0.2"/>
    <row r="747" s="38" customFormat="1" ht="12" x14ac:dyDescent="0.2"/>
    <row r="748" s="38" customFormat="1" ht="12" x14ac:dyDescent="0.2"/>
    <row r="749" s="38" customFormat="1" ht="12" x14ac:dyDescent="0.2"/>
    <row r="750" s="38" customFormat="1" ht="12" x14ac:dyDescent="0.2"/>
    <row r="751" s="38" customFormat="1" ht="12" x14ac:dyDescent="0.2"/>
    <row r="752" s="38" customFormat="1" ht="12" x14ac:dyDescent="0.2"/>
    <row r="753" s="38" customFormat="1" ht="12" x14ac:dyDescent="0.2"/>
    <row r="754" s="38" customFormat="1" ht="12" x14ac:dyDescent="0.2"/>
    <row r="755" s="38" customFormat="1" ht="12" x14ac:dyDescent="0.2"/>
    <row r="756" s="38" customFormat="1" ht="12" x14ac:dyDescent="0.2"/>
    <row r="757" s="38" customFormat="1" ht="12" x14ac:dyDescent="0.2"/>
    <row r="758" s="38" customFormat="1" ht="12" x14ac:dyDescent="0.2"/>
    <row r="759" s="38" customFormat="1" ht="12" x14ac:dyDescent="0.2"/>
    <row r="760" s="38" customFormat="1" ht="12" x14ac:dyDescent="0.2"/>
    <row r="761" s="38" customFormat="1" ht="12" x14ac:dyDescent="0.2"/>
    <row r="762" s="38" customFormat="1" ht="12" x14ac:dyDescent="0.2"/>
    <row r="763" s="38" customFormat="1" ht="12" x14ac:dyDescent="0.2"/>
    <row r="764" s="38" customFormat="1" ht="12" x14ac:dyDescent="0.2"/>
    <row r="765" s="38" customFormat="1" ht="12" x14ac:dyDescent="0.2"/>
    <row r="766" s="38" customFormat="1" ht="12" x14ac:dyDescent="0.2"/>
    <row r="767" s="38" customFormat="1" ht="12" x14ac:dyDescent="0.2"/>
    <row r="768" s="38" customFormat="1" ht="12" x14ac:dyDescent="0.2"/>
    <row r="769" s="38" customFormat="1" ht="12" x14ac:dyDescent="0.2"/>
    <row r="770" s="38" customFormat="1" ht="12" x14ac:dyDescent="0.2"/>
    <row r="771" s="38" customFormat="1" ht="12" x14ac:dyDescent="0.2"/>
    <row r="772" s="38" customFormat="1" ht="12" x14ac:dyDescent="0.2"/>
    <row r="773" s="38" customFormat="1" ht="12" x14ac:dyDescent="0.2"/>
    <row r="774" s="38" customFormat="1" ht="12" x14ac:dyDescent="0.2"/>
    <row r="775" s="38" customFormat="1" ht="12" x14ac:dyDescent="0.2"/>
    <row r="776" s="38" customFormat="1" ht="12" x14ac:dyDescent="0.2"/>
    <row r="777" s="38" customFormat="1" ht="12" x14ac:dyDescent="0.2"/>
    <row r="778" s="38" customFormat="1" ht="12" x14ac:dyDescent="0.2"/>
    <row r="779" s="38" customFormat="1" ht="12" x14ac:dyDescent="0.2"/>
    <row r="780" s="38" customFormat="1" ht="12" x14ac:dyDescent="0.2"/>
    <row r="781" s="38" customFormat="1" ht="12" x14ac:dyDescent="0.2"/>
    <row r="782" s="38" customFormat="1" ht="12" x14ac:dyDescent="0.2"/>
    <row r="783" s="38" customFormat="1" ht="12" x14ac:dyDescent="0.2"/>
    <row r="784" s="38" customFormat="1" ht="12" x14ac:dyDescent="0.2"/>
    <row r="785" s="38" customFormat="1" ht="12" x14ac:dyDescent="0.2"/>
    <row r="786" s="38" customFormat="1" ht="12" x14ac:dyDescent="0.2"/>
    <row r="787" s="38" customFormat="1" ht="12" x14ac:dyDescent="0.2"/>
    <row r="788" s="38" customFormat="1" ht="12" x14ac:dyDescent="0.2"/>
    <row r="789" s="38" customFormat="1" ht="12" x14ac:dyDescent="0.2"/>
    <row r="790" s="38" customFormat="1" ht="12" x14ac:dyDescent="0.2"/>
    <row r="791" s="38" customFormat="1" ht="12" x14ac:dyDescent="0.2"/>
    <row r="792" s="38" customFormat="1" ht="12" x14ac:dyDescent="0.2"/>
    <row r="793" s="38" customFormat="1" ht="12" x14ac:dyDescent="0.2"/>
    <row r="794" s="38" customFormat="1" ht="12" x14ac:dyDescent="0.2"/>
    <row r="795" s="38" customFormat="1" ht="12" x14ac:dyDescent="0.2"/>
    <row r="796" s="38" customFormat="1" ht="12" x14ac:dyDescent="0.2"/>
    <row r="797" s="38" customFormat="1" ht="12" x14ac:dyDescent="0.2"/>
    <row r="798" s="38" customFormat="1" ht="12" x14ac:dyDescent="0.2"/>
    <row r="799" s="38" customFormat="1" ht="12" x14ac:dyDescent="0.2"/>
    <row r="800" s="38" customFormat="1" ht="12" x14ac:dyDescent="0.2"/>
    <row r="801" s="38" customFormat="1" ht="12" x14ac:dyDescent="0.2"/>
    <row r="802" s="38" customFormat="1" ht="12" x14ac:dyDescent="0.2"/>
    <row r="803" s="38" customFormat="1" ht="12" x14ac:dyDescent="0.2"/>
    <row r="804" s="38" customFormat="1" ht="12" x14ac:dyDescent="0.2"/>
    <row r="805" s="38" customFormat="1" ht="12" x14ac:dyDescent="0.2"/>
    <row r="806" s="38" customFormat="1" ht="12" x14ac:dyDescent="0.2"/>
    <row r="807" s="38" customFormat="1" ht="12" x14ac:dyDescent="0.2"/>
    <row r="808" s="38" customFormat="1" ht="12" x14ac:dyDescent="0.2"/>
    <row r="809" s="38" customFormat="1" ht="12" x14ac:dyDescent="0.2"/>
    <row r="810" s="38" customFormat="1" ht="12" x14ac:dyDescent="0.2"/>
    <row r="811" s="38" customFormat="1" ht="12" x14ac:dyDescent="0.2"/>
    <row r="812" s="38" customFormat="1" ht="12" x14ac:dyDescent="0.2"/>
    <row r="813" s="38" customFormat="1" ht="12" x14ac:dyDescent="0.2"/>
    <row r="814" s="38" customFormat="1" ht="12" x14ac:dyDescent="0.2"/>
    <row r="815" s="38" customFormat="1" ht="12" x14ac:dyDescent="0.2"/>
    <row r="816" s="38" customFormat="1" ht="12" x14ac:dyDescent="0.2"/>
    <row r="817" s="38" customFormat="1" ht="12" x14ac:dyDescent="0.2"/>
    <row r="818" s="38" customFormat="1" ht="12" x14ac:dyDescent="0.2"/>
    <row r="819" s="38" customFormat="1" ht="12" x14ac:dyDescent="0.2"/>
    <row r="820" s="38" customFormat="1" ht="12" x14ac:dyDescent="0.2"/>
    <row r="821" s="38" customFormat="1" ht="12" x14ac:dyDescent="0.2"/>
    <row r="822" s="38" customFormat="1" ht="12" x14ac:dyDescent="0.2"/>
    <row r="823" s="38" customFormat="1" ht="12" x14ac:dyDescent="0.2"/>
    <row r="824" s="38" customFormat="1" ht="12" x14ac:dyDescent="0.2"/>
    <row r="825" s="38" customFormat="1" ht="12" x14ac:dyDescent="0.2"/>
    <row r="826" s="38" customFormat="1" ht="12" x14ac:dyDescent="0.2"/>
    <row r="827" s="38" customFormat="1" ht="12" x14ac:dyDescent="0.2"/>
    <row r="828" s="38" customFormat="1" ht="12" x14ac:dyDescent="0.2"/>
    <row r="829" s="38" customFormat="1" ht="12" x14ac:dyDescent="0.2"/>
    <row r="830" s="38" customFormat="1" ht="12" x14ac:dyDescent="0.2"/>
    <row r="831" s="38" customFormat="1" ht="12" x14ac:dyDescent="0.2"/>
    <row r="832" s="38" customFormat="1" ht="12" x14ac:dyDescent="0.2"/>
    <row r="833" s="38" customFormat="1" ht="12" x14ac:dyDescent="0.2"/>
    <row r="834" s="38" customFormat="1" ht="12" x14ac:dyDescent="0.2"/>
    <row r="835" s="38" customFormat="1" ht="12" x14ac:dyDescent="0.2"/>
    <row r="836" s="38" customFormat="1" ht="12" x14ac:dyDescent="0.2"/>
    <row r="837" s="38" customFormat="1" ht="12" x14ac:dyDescent="0.2"/>
    <row r="838" s="38" customFormat="1" ht="12" x14ac:dyDescent="0.2"/>
    <row r="839" s="38" customFormat="1" ht="12" x14ac:dyDescent="0.2"/>
    <row r="840" s="38" customFormat="1" ht="12" x14ac:dyDescent="0.2"/>
    <row r="841" s="38" customFormat="1" ht="12" x14ac:dyDescent="0.2"/>
    <row r="842" s="38" customFormat="1" ht="12" x14ac:dyDescent="0.2"/>
    <row r="843" s="38" customFormat="1" ht="12" x14ac:dyDescent="0.2"/>
    <row r="844" s="38" customFormat="1" ht="12" x14ac:dyDescent="0.2"/>
    <row r="845" s="38" customFormat="1" ht="12" x14ac:dyDescent="0.2"/>
    <row r="846" s="38" customFormat="1" ht="12" x14ac:dyDescent="0.2"/>
    <row r="847" s="38" customFormat="1" ht="12" x14ac:dyDescent="0.2"/>
    <row r="848" s="38" customFormat="1" ht="12" x14ac:dyDescent="0.2"/>
    <row r="849" s="38" customFormat="1" ht="12" x14ac:dyDescent="0.2"/>
    <row r="850" s="38" customFormat="1" ht="12" x14ac:dyDescent="0.2"/>
    <row r="851" s="38" customFormat="1" ht="12" x14ac:dyDescent="0.2"/>
    <row r="852" s="38" customFormat="1" ht="12" x14ac:dyDescent="0.2"/>
    <row r="853" s="38" customFormat="1" ht="12" x14ac:dyDescent="0.2"/>
    <row r="854" s="38" customFormat="1" ht="12" x14ac:dyDescent="0.2"/>
    <row r="855" s="38" customFormat="1" ht="12" x14ac:dyDescent="0.2"/>
    <row r="856" s="38" customFormat="1" ht="12" x14ac:dyDescent="0.2"/>
    <row r="857" s="38" customFormat="1" ht="12" x14ac:dyDescent="0.2"/>
    <row r="858" s="38" customFormat="1" ht="12" x14ac:dyDescent="0.2"/>
    <row r="859" s="38" customFormat="1" ht="12" x14ac:dyDescent="0.2"/>
    <row r="860" s="38" customFormat="1" ht="12" x14ac:dyDescent="0.2"/>
    <row r="861" s="38" customFormat="1" ht="12" x14ac:dyDescent="0.2"/>
    <row r="862" s="38" customFormat="1" ht="12" x14ac:dyDescent="0.2"/>
    <row r="863" s="38" customFormat="1" ht="12" x14ac:dyDescent="0.2"/>
    <row r="864" s="38" customFormat="1" ht="12" x14ac:dyDescent="0.2"/>
    <row r="865" s="38" customFormat="1" ht="12" x14ac:dyDescent="0.2"/>
    <row r="866" s="38" customFormat="1" ht="12" x14ac:dyDescent="0.2"/>
    <row r="867" s="38" customFormat="1" ht="12" x14ac:dyDescent="0.2"/>
    <row r="868" s="38" customFormat="1" ht="12" x14ac:dyDescent="0.2"/>
    <row r="869" s="38" customFormat="1" ht="12" x14ac:dyDescent="0.2"/>
    <row r="870" s="38" customFormat="1" ht="12" x14ac:dyDescent="0.2"/>
    <row r="871" s="38" customFormat="1" ht="12" x14ac:dyDescent="0.2"/>
    <row r="872" s="38" customFormat="1" ht="12" x14ac:dyDescent="0.2"/>
    <row r="873" s="38" customFormat="1" ht="12" x14ac:dyDescent="0.2"/>
    <row r="874" s="38" customFormat="1" ht="12" x14ac:dyDescent="0.2"/>
    <row r="875" s="38" customFormat="1" ht="12" x14ac:dyDescent="0.2"/>
    <row r="876" s="38" customFormat="1" ht="12" x14ac:dyDescent="0.2"/>
    <row r="877" s="38" customFormat="1" ht="12" x14ac:dyDescent="0.2"/>
    <row r="878" s="38" customFormat="1" ht="12" x14ac:dyDescent="0.2"/>
    <row r="879" s="38" customFormat="1" ht="12" x14ac:dyDescent="0.2"/>
    <row r="880" s="38" customFormat="1" ht="12" x14ac:dyDescent="0.2"/>
    <row r="881" s="38" customFormat="1" ht="12" x14ac:dyDescent="0.2"/>
    <row r="882" s="38" customFormat="1" ht="12" x14ac:dyDescent="0.2"/>
    <row r="883" s="38" customFormat="1" ht="12" x14ac:dyDescent="0.2"/>
    <row r="884" s="38" customFormat="1" ht="12" x14ac:dyDescent="0.2"/>
    <row r="885" s="38" customFormat="1" ht="12" x14ac:dyDescent="0.2"/>
    <row r="886" s="38" customFormat="1" ht="12" x14ac:dyDescent="0.2"/>
    <row r="887" s="38" customFormat="1" ht="12" x14ac:dyDescent="0.2"/>
    <row r="888" s="38" customFormat="1" ht="12" x14ac:dyDescent="0.2"/>
    <row r="889" s="38" customFormat="1" ht="12" x14ac:dyDescent="0.2"/>
    <row r="890" s="38" customFormat="1" ht="12" x14ac:dyDescent="0.2"/>
    <row r="891" s="38" customFormat="1" ht="12" x14ac:dyDescent="0.2"/>
    <row r="892" s="38" customFormat="1" ht="12" x14ac:dyDescent="0.2"/>
    <row r="893" s="38" customFormat="1" ht="12" x14ac:dyDescent="0.2"/>
    <row r="894" s="38" customFormat="1" ht="12" x14ac:dyDescent="0.2"/>
    <row r="895" s="38" customFormat="1" ht="12" x14ac:dyDescent="0.2"/>
    <row r="896" s="38" customFormat="1" ht="12" x14ac:dyDescent="0.2"/>
    <row r="897" s="38" customFormat="1" ht="12" x14ac:dyDescent="0.2"/>
    <row r="898" s="38" customFormat="1" ht="12" x14ac:dyDescent="0.2"/>
    <row r="899" s="38" customFormat="1" ht="12" x14ac:dyDescent="0.2"/>
    <row r="900" s="38" customFormat="1" ht="12" x14ac:dyDescent="0.2"/>
    <row r="901" s="38" customFormat="1" ht="12" x14ac:dyDescent="0.2"/>
    <row r="902" s="38" customFormat="1" ht="12" x14ac:dyDescent="0.2"/>
    <row r="903" s="38" customFormat="1" ht="12" x14ac:dyDescent="0.2"/>
    <row r="904" s="38" customFormat="1" ht="12" x14ac:dyDescent="0.2"/>
    <row r="905" s="38" customFormat="1" ht="12" x14ac:dyDescent="0.2"/>
    <row r="906" s="38" customFormat="1" ht="12" x14ac:dyDescent="0.2"/>
    <row r="907" s="38" customFormat="1" ht="12" x14ac:dyDescent="0.2"/>
    <row r="908" s="38" customFormat="1" ht="12" x14ac:dyDescent="0.2"/>
    <row r="909" s="38" customFormat="1" ht="12" x14ac:dyDescent="0.2"/>
    <row r="910" s="38" customFormat="1" ht="12" x14ac:dyDescent="0.2"/>
    <row r="911" s="38" customFormat="1" ht="12" x14ac:dyDescent="0.2"/>
    <row r="912" s="38" customFormat="1" ht="12" x14ac:dyDescent="0.2"/>
    <row r="913" s="38" customFormat="1" ht="12" x14ac:dyDescent="0.2"/>
    <row r="914" s="38" customFormat="1" ht="12" x14ac:dyDescent="0.2"/>
    <row r="915" s="38" customFormat="1" ht="12" x14ac:dyDescent="0.2"/>
    <row r="916" s="38" customFormat="1" ht="12" x14ac:dyDescent="0.2"/>
    <row r="917" s="38" customFormat="1" ht="12" x14ac:dyDescent="0.2"/>
    <row r="918" s="38" customFormat="1" ht="12" x14ac:dyDescent="0.2"/>
    <row r="919" s="38" customFormat="1" ht="12" x14ac:dyDescent="0.2"/>
    <row r="920" s="38" customFormat="1" ht="12" x14ac:dyDescent="0.2"/>
    <row r="921" s="38" customFormat="1" ht="12" x14ac:dyDescent="0.2"/>
    <row r="922" s="38" customFormat="1" ht="12" x14ac:dyDescent="0.2"/>
    <row r="923" s="38" customFormat="1" ht="12" x14ac:dyDescent="0.2"/>
    <row r="924" s="38" customFormat="1" ht="12" x14ac:dyDescent="0.2"/>
    <row r="925" s="38" customFormat="1" ht="12" x14ac:dyDescent="0.2"/>
    <row r="926" s="38" customFormat="1" ht="12" x14ac:dyDescent="0.2"/>
    <row r="927" s="38" customFormat="1" ht="12" x14ac:dyDescent="0.2"/>
    <row r="928" s="38" customFormat="1" ht="12" x14ac:dyDescent="0.2"/>
    <row r="929" spans="1:2" s="38" customFormat="1" ht="12" x14ac:dyDescent="0.2"/>
    <row r="930" spans="1:2" s="38" customFormat="1" ht="12" x14ac:dyDescent="0.2"/>
    <row r="931" spans="1:2" s="38" customFormat="1" ht="12" x14ac:dyDescent="0.2"/>
    <row r="932" spans="1:2" s="38" customFormat="1" ht="12" x14ac:dyDescent="0.2"/>
    <row r="933" spans="1:2" s="38" customFormat="1" ht="12" x14ac:dyDescent="0.2"/>
    <row r="934" spans="1:2" s="38" customFormat="1" ht="12" x14ac:dyDescent="0.2"/>
    <row r="935" spans="1:2" s="38" customFormat="1" ht="12" x14ac:dyDescent="0.2"/>
    <row r="936" spans="1:2" s="38" customFormat="1" ht="12" x14ac:dyDescent="0.2"/>
    <row r="937" spans="1:2" s="38" customFormat="1" ht="12" x14ac:dyDescent="0.2"/>
    <row r="938" spans="1:2" s="38" customFormat="1" ht="12" x14ac:dyDescent="0.2"/>
    <row r="939" spans="1:2" s="38" customFormat="1" ht="12" x14ac:dyDescent="0.2"/>
    <row r="940" spans="1:2" s="38" customFormat="1" ht="12" x14ac:dyDescent="0.2"/>
    <row r="941" spans="1:2" s="38" customFormat="1" ht="12" x14ac:dyDescent="0.2"/>
    <row r="942" spans="1:2" x14ac:dyDescent="0.2">
      <c r="A942" s="38"/>
      <c r="B942" s="38"/>
    </row>
    <row r="943" spans="1:2" x14ac:dyDescent="0.2">
      <c r="A943" s="38"/>
      <c r="B943" s="38"/>
    </row>
  </sheetData>
  <mergeCells count="3">
    <mergeCell ref="A4:A5"/>
    <mergeCell ref="B4:B5"/>
    <mergeCell ref="C4:D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R947"/>
  <sheetViews>
    <sheetView showZeros="0" topLeftCell="A3" zoomScaleNormal="100" workbookViewId="0">
      <selection activeCell="B14" sqref="B14"/>
    </sheetView>
  </sheetViews>
  <sheetFormatPr defaultRowHeight="12.75" x14ac:dyDescent="0.2"/>
  <cols>
    <col min="1" max="1" width="18.85546875" customWidth="1"/>
    <col min="2" max="2" width="20.5703125" customWidth="1"/>
    <col min="3" max="3" width="10.7109375" customWidth="1"/>
    <col min="4" max="5" width="12" customWidth="1"/>
    <col min="6" max="6" width="10.7109375" customWidth="1"/>
    <col min="7" max="7" width="32.28515625" bestFit="1" customWidth="1"/>
    <col min="8" max="10" width="10.7109375" customWidth="1"/>
    <col min="11" max="11" width="11.5703125" customWidth="1"/>
    <col min="12" max="12" width="13.85546875" customWidth="1"/>
    <col min="13" max="13" width="11.7109375" customWidth="1"/>
  </cols>
  <sheetData>
    <row r="1" spans="1:18" s="17" customFormat="1" ht="24" customHeight="1" x14ac:dyDescent="0.2">
      <c r="A1" s="16" t="str">
        <f>'B-2 Australian sales'!A1</f>
        <v>INSERT COMPANY NAME</v>
      </c>
    </row>
    <row r="2" spans="1:18" s="17" customFormat="1" ht="21" customHeight="1" x14ac:dyDescent="0.2">
      <c r="A2" s="19" t="s">
        <v>184</v>
      </c>
    </row>
    <row r="3" spans="1:18" s="38" customFormat="1" ht="19.5" customHeight="1" x14ac:dyDescent="0.2">
      <c r="A3" s="96"/>
    </row>
    <row r="4" spans="1:18" s="38" customFormat="1" ht="12" x14ac:dyDescent="0.2">
      <c r="A4" s="207" t="s">
        <v>25</v>
      </c>
      <c r="B4" s="182" t="s">
        <v>28</v>
      </c>
      <c r="C4" s="182" t="s">
        <v>190</v>
      </c>
      <c r="D4" s="182" t="s">
        <v>31</v>
      </c>
      <c r="E4" s="182" t="s">
        <v>33</v>
      </c>
      <c r="F4" s="40" t="s">
        <v>34</v>
      </c>
      <c r="G4" s="40" t="s">
        <v>34</v>
      </c>
      <c r="H4" s="182" t="s">
        <v>35</v>
      </c>
      <c r="I4" s="182" t="s">
        <v>36</v>
      </c>
      <c r="J4" s="182" t="s">
        <v>37</v>
      </c>
      <c r="K4" s="182" t="s">
        <v>39</v>
      </c>
      <c r="L4" s="182" t="s">
        <v>40</v>
      </c>
      <c r="M4" s="182" t="s">
        <v>41</v>
      </c>
      <c r="N4" s="182" t="s">
        <v>43</v>
      </c>
      <c r="O4" s="182" t="s">
        <v>44</v>
      </c>
    </row>
    <row r="5" spans="1:18" s="97" customFormat="1" ht="60" x14ac:dyDescent="0.2">
      <c r="A5" s="51" t="s">
        <v>185</v>
      </c>
      <c r="B5" s="52" t="s">
        <v>2</v>
      </c>
      <c r="C5" s="52" t="s">
        <v>4</v>
      </c>
      <c r="D5" s="52" t="s">
        <v>5</v>
      </c>
      <c r="E5" s="52" t="s">
        <v>6</v>
      </c>
      <c r="F5" s="52" t="s">
        <v>650</v>
      </c>
      <c r="G5" s="52" t="s">
        <v>653</v>
      </c>
      <c r="H5" s="52" t="s">
        <v>490</v>
      </c>
      <c r="I5" s="52" t="s">
        <v>369</v>
      </c>
      <c r="J5" s="52" t="s">
        <v>186</v>
      </c>
      <c r="K5" s="52" t="s">
        <v>17</v>
      </c>
      <c r="L5" s="52" t="s">
        <v>187</v>
      </c>
      <c r="M5" s="52" t="s">
        <v>188</v>
      </c>
      <c r="N5" s="52" t="s">
        <v>14</v>
      </c>
      <c r="O5" s="52" t="s">
        <v>189</v>
      </c>
      <c r="Q5" s="38"/>
      <c r="R5" s="38"/>
    </row>
    <row r="6" spans="1:18" s="38" customFormat="1" ht="12" x14ac:dyDescent="0.2">
      <c r="A6" s="134"/>
      <c r="B6" s="134"/>
      <c r="C6" s="134"/>
      <c r="D6" s="134"/>
      <c r="E6" s="134"/>
      <c r="F6" s="99" t="s">
        <v>651</v>
      </c>
      <c r="G6" s="99" t="s">
        <v>670</v>
      </c>
      <c r="H6" s="134"/>
      <c r="I6" s="134"/>
      <c r="J6" s="134"/>
      <c r="K6" s="134"/>
      <c r="L6" s="134"/>
      <c r="M6" s="134"/>
      <c r="N6" s="134"/>
      <c r="O6" s="134"/>
    </row>
    <row r="7" spans="1:18" s="38" customFormat="1" ht="12" x14ac:dyDescent="0.2">
      <c r="A7" s="134"/>
      <c r="B7" s="134"/>
      <c r="C7" s="134"/>
      <c r="D7" s="134"/>
      <c r="E7" s="134"/>
      <c r="F7" s="134"/>
      <c r="G7" s="134"/>
      <c r="H7" s="134"/>
      <c r="I7" s="134"/>
      <c r="J7" s="134"/>
      <c r="K7" s="134"/>
      <c r="L7" s="134"/>
      <c r="M7" s="134"/>
    </row>
    <row r="8" spans="1:18" s="38" customFormat="1" ht="12" x14ac:dyDescent="0.2">
      <c r="A8" s="134"/>
      <c r="B8" s="134"/>
      <c r="C8" s="134"/>
      <c r="D8" s="134"/>
      <c r="E8" s="134"/>
      <c r="F8" s="134"/>
      <c r="G8" s="134"/>
      <c r="H8" s="134"/>
      <c r="I8" s="134"/>
      <c r="J8" s="134"/>
      <c r="K8" s="134"/>
      <c r="L8" s="134"/>
      <c r="M8" s="134"/>
    </row>
    <row r="9" spans="1:18" s="38" customFormat="1" ht="12" x14ac:dyDescent="0.2">
      <c r="A9" s="35" t="s">
        <v>69</v>
      </c>
      <c r="B9" s="36" t="s">
        <v>191</v>
      </c>
    </row>
    <row r="10" spans="1:18" s="38" customFormat="1" ht="12" x14ac:dyDescent="0.2">
      <c r="A10" s="35" t="s">
        <v>72</v>
      </c>
      <c r="B10" s="36" t="s">
        <v>171</v>
      </c>
    </row>
    <row r="11" spans="1:18" s="38" customFormat="1" ht="12" x14ac:dyDescent="0.2">
      <c r="A11" s="35" t="s">
        <v>192</v>
      </c>
      <c r="B11" s="36" t="s">
        <v>71</v>
      </c>
    </row>
    <row r="12" spans="1:18" s="38" customFormat="1" ht="12" x14ac:dyDescent="0.2">
      <c r="A12" s="35" t="s">
        <v>77</v>
      </c>
      <c r="B12" s="36" t="s">
        <v>557</v>
      </c>
    </row>
    <row r="13" spans="1:18" s="38" customFormat="1" ht="12" x14ac:dyDescent="0.2">
      <c r="A13" s="35" t="s">
        <v>80</v>
      </c>
      <c r="B13" s="36" t="s">
        <v>193</v>
      </c>
    </row>
    <row r="14" spans="1:18" s="38" customFormat="1" ht="12" x14ac:dyDescent="0.2">
      <c r="A14" s="35" t="s">
        <v>82</v>
      </c>
      <c r="B14" s="36" t="s">
        <v>669</v>
      </c>
    </row>
    <row r="15" spans="1:18" s="38" customFormat="1" ht="12" x14ac:dyDescent="0.2">
      <c r="A15" s="35" t="s">
        <v>84</v>
      </c>
      <c r="B15" s="38" t="s">
        <v>490</v>
      </c>
    </row>
    <row r="16" spans="1:18" s="38" customFormat="1" ht="12" x14ac:dyDescent="0.2">
      <c r="A16" s="35" t="s">
        <v>86</v>
      </c>
      <c r="B16" s="36" t="s">
        <v>370</v>
      </c>
    </row>
    <row r="17" spans="1:2" s="38" customFormat="1" ht="12" x14ac:dyDescent="0.2">
      <c r="A17" s="35" t="s">
        <v>88</v>
      </c>
      <c r="B17" s="36" t="s">
        <v>194</v>
      </c>
    </row>
    <row r="18" spans="1:2" s="38" customFormat="1" ht="12" x14ac:dyDescent="0.2">
      <c r="A18" s="35" t="s">
        <v>92</v>
      </c>
      <c r="B18" s="36" t="s">
        <v>195</v>
      </c>
    </row>
    <row r="19" spans="1:2" s="38" customFormat="1" ht="12" x14ac:dyDescent="0.2">
      <c r="A19" s="35" t="s">
        <v>94</v>
      </c>
      <c r="B19" s="36" t="s">
        <v>196</v>
      </c>
    </row>
    <row r="20" spans="1:2" s="38" customFormat="1" ht="12" x14ac:dyDescent="0.2">
      <c r="A20" s="35" t="s">
        <v>558</v>
      </c>
      <c r="B20" s="38" t="s">
        <v>197</v>
      </c>
    </row>
    <row r="21" spans="1:2" s="38" customFormat="1" ht="12" x14ac:dyDescent="0.2">
      <c r="A21" s="35" t="s">
        <v>98</v>
      </c>
      <c r="B21" s="38" t="s">
        <v>198</v>
      </c>
    </row>
    <row r="22" spans="1:2" s="38" customFormat="1" ht="12" x14ac:dyDescent="0.2">
      <c r="A22" s="35" t="s">
        <v>657</v>
      </c>
      <c r="B22" s="36" t="s">
        <v>199</v>
      </c>
    </row>
    <row r="23" spans="1:2" s="38" customFormat="1" ht="12" x14ac:dyDescent="0.2"/>
    <row r="24" spans="1:2" s="38" customFormat="1" ht="12" x14ac:dyDescent="0.2"/>
    <row r="25" spans="1:2" s="38" customFormat="1" ht="12" x14ac:dyDescent="0.2"/>
    <row r="26" spans="1:2" s="38" customFormat="1" ht="12" x14ac:dyDescent="0.2"/>
    <row r="27" spans="1:2" s="38" customFormat="1" ht="12" x14ac:dyDescent="0.2"/>
    <row r="28" spans="1:2" s="38" customFormat="1" ht="12" x14ac:dyDescent="0.2"/>
    <row r="29" spans="1:2" s="38" customFormat="1" ht="12" x14ac:dyDescent="0.2"/>
    <row r="30" spans="1:2" s="38" customFormat="1" ht="12" x14ac:dyDescent="0.2"/>
    <row r="31" spans="1:2" s="38" customFormat="1" ht="12" x14ac:dyDescent="0.2"/>
    <row r="32" spans="1:2" s="38" customFormat="1" ht="12" x14ac:dyDescent="0.2"/>
    <row r="33" s="38" customFormat="1" ht="12" x14ac:dyDescent="0.2"/>
    <row r="34" s="38" customFormat="1" ht="12" x14ac:dyDescent="0.2"/>
    <row r="35" s="38" customFormat="1" ht="12" x14ac:dyDescent="0.2"/>
    <row r="36" s="38" customFormat="1" ht="12" x14ac:dyDescent="0.2"/>
    <row r="37" s="38" customFormat="1" ht="12" x14ac:dyDescent="0.2"/>
    <row r="38" s="38" customFormat="1" ht="12" x14ac:dyDescent="0.2"/>
    <row r="39" s="38" customFormat="1" ht="12" x14ac:dyDescent="0.2"/>
    <row r="40" s="38" customFormat="1" ht="12" x14ac:dyDescent="0.2"/>
    <row r="41" s="38" customFormat="1" ht="12" x14ac:dyDescent="0.2"/>
    <row r="42" s="38" customFormat="1" ht="12" x14ac:dyDescent="0.2"/>
    <row r="43" s="38" customFormat="1" ht="12" x14ac:dyDescent="0.2"/>
    <row r="44" s="38" customFormat="1" ht="12" x14ac:dyDescent="0.2"/>
    <row r="45" s="38" customFormat="1" ht="12" x14ac:dyDescent="0.2"/>
    <row r="46" s="38" customFormat="1" ht="12" x14ac:dyDescent="0.2"/>
    <row r="47" s="38" customFormat="1" ht="12" x14ac:dyDescent="0.2"/>
    <row r="48" s="38" customFormat="1" ht="12" x14ac:dyDescent="0.2"/>
    <row r="49" s="38" customFormat="1" ht="12" x14ac:dyDescent="0.2"/>
    <row r="50" s="38" customFormat="1" ht="12" x14ac:dyDescent="0.2"/>
    <row r="51" s="38" customFormat="1" ht="12" x14ac:dyDescent="0.2"/>
    <row r="52" s="38" customFormat="1" ht="12" x14ac:dyDescent="0.2"/>
    <row r="53" s="38" customFormat="1" ht="12" x14ac:dyDescent="0.2"/>
    <row r="54" s="38" customFormat="1" ht="12" x14ac:dyDescent="0.2"/>
    <row r="55" s="38" customFormat="1" ht="12" x14ac:dyDescent="0.2"/>
    <row r="56" s="38" customFormat="1" ht="12" x14ac:dyDescent="0.2"/>
    <row r="57" s="38" customFormat="1" ht="12" x14ac:dyDescent="0.2"/>
    <row r="58" s="38" customFormat="1" ht="12" x14ac:dyDescent="0.2"/>
    <row r="59" s="38" customFormat="1" ht="12" x14ac:dyDescent="0.2"/>
    <row r="60" s="38" customFormat="1" ht="12" x14ac:dyDescent="0.2"/>
    <row r="61" s="38" customFormat="1" ht="12" x14ac:dyDescent="0.2"/>
    <row r="62" s="38" customFormat="1" ht="12" x14ac:dyDescent="0.2"/>
    <row r="63" s="38" customFormat="1" ht="12" x14ac:dyDescent="0.2"/>
    <row r="64" s="38" customFormat="1" ht="12" x14ac:dyDescent="0.2"/>
    <row r="65" s="38" customFormat="1" ht="12" x14ac:dyDescent="0.2"/>
    <row r="66" s="38" customFormat="1" ht="12" x14ac:dyDescent="0.2"/>
    <row r="67" s="38" customFormat="1" ht="12" x14ac:dyDescent="0.2"/>
    <row r="68" s="38" customFormat="1" ht="12" x14ac:dyDescent="0.2"/>
    <row r="69" s="38" customFormat="1" ht="12" x14ac:dyDescent="0.2"/>
    <row r="70" s="38" customFormat="1" ht="12" x14ac:dyDescent="0.2"/>
    <row r="71" s="38" customFormat="1" ht="12" x14ac:dyDescent="0.2"/>
    <row r="72" s="38" customFormat="1" ht="12" x14ac:dyDescent="0.2"/>
    <row r="73" s="38" customFormat="1" ht="12" x14ac:dyDescent="0.2"/>
    <row r="74" s="38" customFormat="1" ht="12" x14ac:dyDescent="0.2"/>
    <row r="75" s="38" customFormat="1" ht="12" x14ac:dyDescent="0.2"/>
    <row r="76" s="38" customFormat="1" ht="12" x14ac:dyDescent="0.2"/>
    <row r="77" s="38" customFormat="1" ht="12" x14ac:dyDescent="0.2"/>
    <row r="78" s="38" customFormat="1" ht="12" x14ac:dyDescent="0.2"/>
    <row r="79" s="38" customFormat="1" ht="12" x14ac:dyDescent="0.2"/>
    <row r="80" s="38" customFormat="1" ht="12" x14ac:dyDescent="0.2"/>
    <row r="81" s="38" customFormat="1" ht="12" x14ac:dyDescent="0.2"/>
    <row r="82" s="38" customFormat="1" ht="12" x14ac:dyDescent="0.2"/>
    <row r="83" s="38" customFormat="1" ht="12" x14ac:dyDescent="0.2"/>
    <row r="84" s="38" customFormat="1" ht="12" x14ac:dyDescent="0.2"/>
    <row r="85" s="38" customFormat="1" ht="12" x14ac:dyDescent="0.2"/>
    <row r="86" s="38" customFormat="1" ht="12" x14ac:dyDescent="0.2"/>
    <row r="87" s="38" customFormat="1" ht="12" x14ac:dyDescent="0.2"/>
    <row r="88" s="38" customFormat="1" ht="12" x14ac:dyDescent="0.2"/>
    <row r="89" s="38" customFormat="1" ht="12" x14ac:dyDescent="0.2"/>
    <row r="90" s="38" customFormat="1" ht="12" x14ac:dyDescent="0.2"/>
    <row r="91" s="38" customFormat="1" ht="12" x14ac:dyDescent="0.2"/>
    <row r="92" s="38" customFormat="1" ht="12" x14ac:dyDescent="0.2"/>
    <row r="93" s="38" customFormat="1" ht="12" x14ac:dyDescent="0.2"/>
    <row r="94" s="38" customFormat="1" ht="12" x14ac:dyDescent="0.2"/>
    <row r="95" s="38" customFormat="1" ht="12" x14ac:dyDescent="0.2"/>
    <row r="96" s="38" customFormat="1" ht="12" x14ac:dyDescent="0.2"/>
    <row r="97" s="38" customFormat="1" ht="12" x14ac:dyDescent="0.2"/>
    <row r="98" s="38" customFormat="1" ht="12" x14ac:dyDescent="0.2"/>
    <row r="99" s="38" customFormat="1" ht="12" x14ac:dyDescent="0.2"/>
    <row r="100" s="38" customFormat="1" ht="12" x14ac:dyDescent="0.2"/>
    <row r="101" s="38" customFormat="1" ht="12" x14ac:dyDescent="0.2"/>
    <row r="102" s="38" customFormat="1" ht="12" x14ac:dyDescent="0.2"/>
    <row r="103" s="38" customFormat="1" ht="12" x14ac:dyDescent="0.2"/>
    <row r="104" s="38" customFormat="1" ht="12" x14ac:dyDescent="0.2"/>
    <row r="105" s="38" customFormat="1" ht="12" x14ac:dyDescent="0.2"/>
    <row r="106" s="38" customFormat="1" ht="12" x14ac:dyDescent="0.2"/>
    <row r="107" s="38" customFormat="1" ht="12" x14ac:dyDescent="0.2"/>
    <row r="108" s="38" customFormat="1" ht="12" x14ac:dyDescent="0.2"/>
    <row r="109" s="38" customFormat="1" ht="12" x14ac:dyDescent="0.2"/>
    <row r="110" s="38" customFormat="1" ht="12" x14ac:dyDescent="0.2"/>
    <row r="111" s="38" customFormat="1" ht="12" x14ac:dyDescent="0.2"/>
    <row r="112" s="38" customFormat="1" ht="12" x14ac:dyDescent="0.2"/>
    <row r="113" s="38" customFormat="1" ht="12" x14ac:dyDescent="0.2"/>
    <row r="114" s="38" customFormat="1" ht="12" x14ac:dyDescent="0.2"/>
    <row r="115" s="38" customFormat="1" ht="12" x14ac:dyDescent="0.2"/>
    <row r="116" s="38" customFormat="1" ht="12" x14ac:dyDescent="0.2"/>
    <row r="117" s="38" customFormat="1" ht="12" x14ac:dyDescent="0.2"/>
    <row r="118" s="38" customFormat="1" ht="12" x14ac:dyDescent="0.2"/>
    <row r="119" s="38" customFormat="1" ht="12" x14ac:dyDescent="0.2"/>
    <row r="120" s="38" customFormat="1" ht="12" x14ac:dyDescent="0.2"/>
    <row r="121" s="38" customFormat="1" ht="12" x14ac:dyDescent="0.2"/>
    <row r="122" s="38" customFormat="1" ht="12" x14ac:dyDescent="0.2"/>
    <row r="123" s="38" customFormat="1" ht="12" x14ac:dyDescent="0.2"/>
    <row r="124" s="38" customFormat="1" ht="12" x14ac:dyDescent="0.2"/>
    <row r="125" s="38" customFormat="1" ht="12" x14ac:dyDescent="0.2"/>
    <row r="126" s="38" customFormat="1" ht="12" x14ac:dyDescent="0.2"/>
    <row r="127" s="38" customFormat="1" ht="12" x14ac:dyDescent="0.2"/>
    <row r="128" s="38" customFormat="1" ht="12" x14ac:dyDescent="0.2"/>
    <row r="129" s="38" customFormat="1" ht="12" x14ac:dyDescent="0.2"/>
    <row r="130" s="38" customFormat="1" ht="12" x14ac:dyDescent="0.2"/>
    <row r="131" s="38" customFormat="1" ht="12" x14ac:dyDescent="0.2"/>
    <row r="132" s="38" customFormat="1" ht="12" x14ac:dyDescent="0.2"/>
    <row r="133" s="38" customFormat="1" ht="12" x14ac:dyDescent="0.2"/>
    <row r="134" s="38" customFormat="1" ht="12" x14ac:dyDescent="0.2"/>
    <row r="135" s="38" customFormat="1" ht="12" x14ac:dyDescent="0.2"/>
    <row r="136" s="38" customFormat="1" ht="12" x14ac:dyDescent="0.2"/>
    <row r="137" s="38" customFormat="1" ht="12" x14ac:dyDescent="0.2"/>
    <row r="138" s="38" customFormat="1" ht="12" x14ac:dyDescent="0.2"/>
    <row r="139" s="38" customFormat="1" ht="12" x14ac:dyDescent="0.2"/>
    <row r="140" s="38" customFormat="1" ht="12" x14ac:dyDescent="0.2"/>
    <row r="141" s="38" customFormat="1" ht="12" x14ac:dyDescent="0.2"/>
    <row r="142" s="38" customFormat="1" ht="12" x14ac:dyDescent="0.2"/>
    <row r="143" s="38" customFormat="1" ht="12" x14ac:dyDescent="0.2"/>
    <row r="144" s="38" customFormat="1" ht="12" x14ac:dyDescent="0.2"/>
    <row r="145" s="38" customFormat="1" ht="12" x14ac:dyDescent="0.2"/>
    <row r="146" s="38" customFormat="1" ht="12" x14ac:dyDescent="0.2"/>
    <row r="147" s="38" customFormat="1" ht="12" x14ac:dyDescent="0.2"/>
    <row r="148" s="38" customFormat="1" ht="12" x14ac:dyDescent="0.2"/>
    <row r="149" s="38" customFormat="1" ht="12" x14ac:dyDescent="0.2"/>
    <row r="150" s="38" customFormat="1" ht="12" x14ac:dyDescent="0.2"/>
    <row r="151" s="38" customFormat="1" ht="12" x14ac:dyDescent="0.2"/>
    <row r="152" s="38" customFormat="1" ht="12" x14ac:dyDescent="0.2"/>
    <row r="153" s="38" customFormat="1" ht="12" x14ac:dyDescent="0.2"/>
    <row r="154" s="38" customFormat="1" ht="12" x14ac:dyDescent="0.2"/>
    <row r="155" s="38" customFormat="1" ht="12" x14ac:dyDescent="0.2"/>
    <row r="156" s="38" customFormat="1" ht="12" x14ac:dyDescent="0.2"/>
    <row r="157" s="38" customFormat="1" ht="12" x14ac:dyDescent="0.2"/>
    <row r="158" s="38" customFormat="1" ht="12" x14ac:dyDescent="0.2"/>
    <row r="159" s="38" customFormat="1" ht="12" x14ac:dyDescent="0.2"/>
    <row r="160" s="38" customFormat="1" ht="12" x14ac:dyDescent="0.2"/>
    <row r="161" s="38" customFormat="1" ht="12" x14ac:dyDescent="0.2"/>
    <row r="162" s="38" customFormat="1" ht="12" x14ac:dyDescent="0.2"/>
    <row r="163" s="38" customFormat="1" ht="12" x14ac:dyDescent="0.2"/>
    <row r="164" s="38" customFormat="1" ht="12" x14ac:dyDescent="0.2"/>
    <row r="165" s="38" customFormat="1" ht="12" x14ac:dyDescent="0.2"/>
    <row r="166" s="38" customFormat="1" ht="12" x14ac:dyDescent="0.2"/>
    <row r="167" s="38" customFormat="1" ht="12" x14ac:dyDescent="0.2"/>
    <row r="168" s="38" customFormat="1" ht="12" x14ac:dyDescent="0.2"/>
    <row r="169" s="38" customFormat="1" ht="12" x14ac:dyDescent="0.2"/>
    <row r="170" s="38" customFormat="1" ht="12" x14ac:dyDescent="0.2"/>
    <row r="171" s="38" customFormat="1" ht="12" x14ac:dyDescent="0.2"/>
    <row r="172" s="38" customFormat="1" ht="12" x14ac:dyDescent="0.2"/>
    <row r="173" s="38" customFormat="1" ht="12" x14ac:dyDescent="0.2"/>
    <row r="174" s="38" customFormat="1" ht="12" x14ac:dyDescent="0.2"/>
    <row r="175" s="38" customFormat="1" ht="12" x14ac:dyDescent="0.2"/>
    <row r="176" s="38" customFormat="1" ht="12" x14ac:dyDescent="0.2"/>
    <row r="177" s="38" customFormat="1" ht="12" x14ac:dyDescent="0.2"/>
    <row r="178" s="38" customFormat="1" ht="12" x14ac:dyDescent="0.2"/>
    <row r="179" s="38" customFormat="1" ht="12" x14ac:dyDescent="0.2"/>
    <row r="180" s="38" customFormat="1" ht="12" x14ac:dyDescent="0.2"/>
    <row r="181" s="38" customFormat="1" ht="12" x14ac:dyDescent="0.2"/>
    <row r="182" s="38" customFormat="1" ht="12" x14ac:dyDescent="0.2"/>
    <row r="183" s="38" customFormat="1" ht="12" x14ac:dyDescent="0.2"/>
    <row r="184" s="38" customFormat="1" ht="12" x14ac:dyDescent="0.2"/>
    <row r="185" s="38" customFormat="1" ht="12" x14ac:dyDescent="0.2"/>
    <row r="186" s="38" customFormat="1" ht="12" x14ac:dyDescent="0.2"/>
    <row r="187" s="38" customFormat="1" ht="12" x14ac:dyDescent="0.2"/>
    <row r="188" s="38" customFormat="1" ht="12" x14ac:dyDescent="0.2"/>
    <row r="189" s="38" customFormat="1" ht="12" x14ac:dyDescent="0.2"/>
    <row r="190" s="38" customFormat="1" ht="12" x14ac:dyDescent="0.2"/>
    <row r="191" s="38" customFormat="1" ht="12" x14ac:dyDescent="0.2"/>
    <row r="192" s="38" customFormat="1" ht="12" x14ac:dyDescent="0.2"/>
    <row r="193" s="38" customFormat="1" ht="12" x14ac:dyDescent="0.2"/>
    <row r="194" s="38" customFormat="1" ht="12" x14ac:dyDescent="0.2"/>
    <row r="195" s="38" customFormat="1" ht="12" x14ac:dyDescent="0.2"/>
    <row r="196" s="38" customFormat="1" ht="12" x14ac:dyDescent="0.2"/>
    <row r="197" s="38" customFormat="1" ht="12" x14ac:dyDescent="0.2"/>
    <row r="198" s="38" customFormat="1" ht="12" x14ac:dyDescent="0.2"/>
    <row r="199" s="38" customFormat="1" ht="12" x14ac:dyDescent="0.2"/>
    <row r="200" s="38" customFormat="1" ht="12" x14ac:dyDescent="0.2"/>
    <row r="201" s="38" customFormat="1" ht="12" x14ac:dyDescent="0.2"/>
    <row r="202" s="38" customFormat="1" ht="12" x14ac:dyDescent="0.2"/>
    <row r="203" s="38" customFormat="1" ht="12" x14ac:dyDescent="0.2"/>
    <row r="204" s="38" customFormat="1" ht="12" x14ac:dyDescent="0.2"/>
    <row r="205" s="38" customFormat="1" ht="12" x14ac:dyDescent="0.2"/>
    <row r="206" s="38" customFormat="1" ht="12" x14ac:dyDescent="0.2"/>
    <row r="207" s="38" customFormat="1" ht="12" x14ac:dyDescent="0.2"/>
    <row r="208" s="38" customFormat="1" ht="12" x14ac:dyDescent="0.2"/>
    <row r="209" s="38" customFormat="1" ht="12" x14ac:dyDescent="0.2"/>
    <row r="210" s="38" customFormat="1" ht="12" x14ac:dyDescent="0.2"/>
    <row r="211" s="38" customFormat="1" ht="12" x14ac:dyDescent="0.2"/>
    <row r="212" s="38" customFormat="1" ht="12" x14ac:dyDescent="0.2"/>
    <row r="213" s="38" customFormat="1" ht="12" x14ac:dyDescent="0.2"/>
    <row r="214" s="38" customFormat="1" ht="12" x14ac:dyDescent="0.2"/>
    <row r="215" s="38" customFormat="1" ht="12" x14ac:dyDescent="0.2"/>
    <row r="216" s="38" customFormat="1" ht="12" x14ac:dyDescent="0.2"/>
    <row r="217" s="38" customFormat="1" ht="12" x14ac:dyDescent="0.2"/>
    <row r="218" s="38" customFormat="1" ht="12" x14ac:dyDescent="0.2"/>
    <row r="219" s="38" customFormat="1" ht="12" x14ac:dyDescent="0.2"/>
    <row r="220" s="38" customFormat="1" ht="12" x14ac:dyDescent="0.2"/>
    <row r="221" s="38" customFormat="1" ht="12" x14ac:dyDescent="0.2"/>
    <row r="222" s="38" customFormat="1" ht="12" x14ac:dyDescent="0.2"/>
    <row r="223" s="38" customFormat="1" ht="12" x14ac:dyDescent="0.2"/>
    <row r="224" s="38" customFormat="1" ht="12" x14ac:dyDescent="0.2"/>
    <row r="225" s="38" customFormat="1" ht="12" x14ac:dyDescent="0.2"/>
    <row r="226" s="38" customFormat="1" ht="12" x14ac:dyDescent="0.2"/>
    <row r="227" s="38" customFormat="1" ht="12" x14ac:dyDescent="0.2"/>
    <row r="228" s="38" customFormat="1" ht="12" x14ac:dyDescent="0.2"/>
    <row r="229" s="38" customFormat="1" ht="12" x14ac:dyDescent="0.2"/>
    <row r="230" s="38" customFormat="1" ht="12" x14ac:dyDescent="0.2"/>
    <row r="231" s="38" customFormat="1" ht="12" x14ac:dyDescent="0.2"/>
    <row r="232" s="38" customFormat="1" ht="12" x14ac:dyDescent="0.2"/>
    <row r="233" s="38" customFormat="1" ht="12" x14ac:dyDescent="0.2"/>
    <row r="234" s="38" customFormat="1" ht="12" x14ac:dyDescent="0.2"/>
    <row r="235" s="38" customFormat="1" ht="12" x14ac:dyDescent="0.2"/>
    <row r="236" s="38" customFormat="1" ht="12" x14ac:dyDescent="0.2"/>
    <row r="237" s="38" customFormat="1" ht="12" x14ac:dyDescent="0.2"/>
    <row r="238" s="38" customFormat="1" ht="12" x14ac:dyDescent="0.2"/>
    <row r="239" s="38" customFormat="1" ht="12" x14ac:dyDescent="0.2"/>
    <row r="240" s="38" customFormat="1" ht="12" x14ac:dyDescent="0.2"/>
    <row r="241" s="38" customFormat="1" ht="12" x14ac:dyDescent="0.2"/>
    <row r="242" s="38" customFormat="1" ht="12" x14ac:dyDescent="0.2"/>
    <row r="243" s="38" customFormat="1" ht="12" x14ac:dyDescent="0.2"/>
    <row r="244" s="38" customFormat="1" ht="12" x14ac:dyDescent="0.2"/>
    <row r="245" s="38" customFormat="1" ht="12" x14ac:dyDescent="0.2"/>
    <row r="246" s="38" customFormat="1" ht="12" x14ac:dyDescent="0.2"/>
    <row r="247" s="38" customFormat="1" ht="12" x14ac:dyDescent="0.2"/>
    <row r="248" s="38" customFormat="1" ht="12" x14ac:dyDescent="0.2"/>
    <row r="249" s="38" customFormat="1" ht="12" x14ac:dyDescent="0.2"/>
    <row r="250" s="38" customFormat="1" ht="12" x14ac:dyDescent="0.2"/>
    <row r="251" s="38" customFormat="1" ht="12" x14ac:dyDescent="0.2"/>
    <row r="252" s="38" customFormat="1" ht="12" x14ac:dyDescent="0.2"/>
    <row r="253" s="38" customFormat="1" ht="12" x14ac:dyDescent="0.2"/>
    <row r="254" s="38" customFormat="1" ht="12" x14ac:dyDescent="0.2"/>
    <row r="255" s="38" customFormat="1" ht="12" x14ac:dyDescent="0.2"/>
    <row r="256" s="38" customFormat="1" ht="12" x14ac:dyDescent="0.2"/>
    <row r="257" s="38" customFormat="1" ht="12" x14ac:dyDescent="0.2"/>
    <row r="258" s="38" customFormat="1" ht="12" x14ac:dyDescent="0.2"/>
    <row r="259" s="38" customFormat="1" ht="12" x14ac:dyDescent="0.2"/>
    <row r="260" s="38" customFormat="1" ht="12" x14ac:dyDescent="0.2"/>
    <row r="261" s="38" customFormat="1" ht="12" x14ac:dyDescent="0.2"/>
    <row r="262" s="38" customFormat="1" ht="12" x14ac:dyDescent="0.2"/>
    <row r="263" s="38" customFormat="1" ht="12" x14ac:dyDescent="0.2"/>
    <row r="264" s="38" customFormat="1" ht="12" x14ac:dyDescent="0.2"/>
    <row r="265" s="38" customFormat="1" ht="12" x14ac:dyDescent="0.2"/>
    <row r="266" s="38" customFormat="1" ht="12" x14ac:dyDescent="0.2"/>
    <row r="267" s="38" customFormat="1" ht="12" x14ac:dyDescent="0.2"/>
    <row r="268" s="38" customFormat="1" ht="12" x14ac:dyDescent="0.2"/>
    <row r="269" s="38" customFormat="1" ht="12" x14ac:dyDescent="0.2"/>
    <row r="270" s="38" customFormat="1" ht="12" x14ac:dyDescent="0.2"/>
    <row r="271" s="38" customFormat="1" ht="12" x14ac:dyDescent="0.2"/>
    <row r="272" s="38" customFormat="1" ht="12" x14ac:dyDescent="0.2"/>
    <row r="273" s="38" customFormat="1" ht="12" x14ac:dyDescent="0.2"/>
    <row r="274" s="38" customFormat="1" ht="12" x14ac:dyDescent="0.2"/>
    <row r="275" s="38" customFormat="1" ht="12" x14ac:dyDescent="0.2"/>
    <row r="276" s="38" customFormat="1" ht="12" x14ac:dyDescent="0.2"/>
    <row r="277" s="38" customFormat="1" ht="12" x14ac:dyDescent="0.2"/>
    <row r="278" s="38" customFormat="1" ht="12" x14ac:dyDescent="0.2"/>
    <row r="279" s="38" customFormat="1" ht="12" x14ac:dyDescent="0.2"/>
    <row r="280" s="38" customFormat="1" ht="12" x14ac:dyDescent="0.2"/>
    <row r="281" s="38" customFormat="1" ht="12" x14ac:dyDescent="0.2"/>
    <row r="282" s="38" customFormat="1" ht="12" x14ac:dyDescent="0.2"/>
    <row r="283" s="38" customFormat="1" ht="12" x14ac:dyDescent="0.2"/>
    <row r="284" s="38" customFormat="1" ht="12" x14ac:dyDescent="0.2"/>
    <row r="285" s="38" customFormat="1" ht="12" x14ac:dyDescent="0.2"/>
    <row r="286" s="38" customFormat="1" ht="12" x14ac:dyDescent="0.2"/>
    <row r="287" s="38" customFormat="1" ht="12" x14ac:dyDescent="0.2"/>
    <row r="288" s="38" customFormat="1" ht="12" x14ac:dyDescent="0.2"/>
    <row r="289" s="38" customFormat="1" ht="12" x14ac:dyDescent="0.2"/>
    <row r="290" s="38" customFormat="1" ht="12" x14ac:dyDescent="0.2"/>
    <row r="291" s="38" customFormat="1" ht="12" x14ac:dyDescent="0.2"/>
    <row r="292" s="38" customFormat="1" ht="12" x14ac:dyDescent="0.2"/>
    <row r="293" s="38" customFormat="1" ht="12" x14ac:dyDescent="0.2"/>
    <row r="294" s="38" customFormat="1" ht="12" x14ac:dyDescent="0.2"/>
    <row r="295" s="38" customFormat="1" ht="12" x14ac:dyDescent="0.2"/>
    <row r="296" s="38" customFormat="1" ht="12" x14ac:dyDescent="0.2"/>
    <row r="297" s="38" customFormat="1" ht="12" x14ac:dyDescent="0.2"/>
    <row r="298" s="38" customFormat="1" ht="12" x14ac:dyDescent="0.2"/>
    <row r="299" s="38" customFormat="1" ht="12" x14ac:dyDescent="0.2"/>
    <row r="300" s="38" customFormat="1" ht="12" x14ac:dyDescent="0.2"/>
    <row r="301" s="38" customFormat="1" ht="12" x14ac:dyDescent="0.2"/>
    <row r="302" s="38" customFormat="1" ht="12" x14ac:dyDescent="0.2"/>
    <row r="303" s="38" customFormat="1" ht="12" x14ac:dyDescent="0.2"/>
    <row r="304" s="38" customFormat="1" ht="12" x14ac:dyDescent="0.2"/>
    <row r="305" s="38" customFormat="1" ht="12" x14ac:dyDescent="0.2"/>
    <row r="306" s="38" customFormat="1" ht="12" x14ac:dyDescent="0.2"/>
    <row r="307" s="38" customFormat="1" ht="12" x14ac:dyDescent="0.2"/>
    <row r="308" s="38" customFormat="1" ht="12" x14ac:dyDescent="0.2"/>
    <row r="309" s="38" customFormat="1" ht="12" x14ac:dyDescent="0.2"/>
    <row r="310" s="38" customFormat="1" ht="12" x14ac:dyDescent="0.2"/>
    <row r="311" s="38" customFormat="1" ht="12" x14ac:dyDescent="0.2"/>
    <row r="312" s="38" customFormat="1" ht="12" x14ac:dyDescent="0.2"/>
    <row r="313" s="38" customFormat="1" ht="12" x14ac:dyDescent="0.2"/>
    <row r="314" s="38" customFormat="1" ht="12" x14ac:dyDescent="0.2"/>
    <row r="315" s="38" customFormat="1" ht="12" x14ac:dyDescent="0.2"/>
    <row r="316" s="38" customFormat="1" ht="12" x14ac:dyDescent="0.2"/>
    <row r="317" s="38" customFormat="1" ht="12" x14ac:dyDescent="0.2"/>
    <row r="318" s="38" customFormat="1" ht="12" x14ac:dyDescent="0.2"/>
    <row r="319" s="38" customFormat="1" ht="12" x14ac:dyDescent="0.2"/>
    <row r="320" s="38" customFormat="1" ht="12" x14ac:dyDescent="0.2"/>
    <row r="321" s="38" customFormat="1" ht="12" x14ac:dyDescent="0.2"/>
    <row r="322" s="38" customFormat="1" ht="12" x14ac:dyDescent="0.2"/>
    <row r="323" s="38" customFormat="1" ht="12" x14ac:dyDescent="0.2"/>
    <row r="324" s="38" customFormat="1" ht="12" x14ac:dyDescent="0.2"/>
    <row r="325" s="38" customFormat="1" ht="12" x14ac:dyDescent="0.2"/>
    <row r="326" s="38" customFormat="1" ht="12" x14ac:dyDescent="0.2"/>
    <row r="327" s="38" customFormat="1" ht="12" x14ac:dyDescent="0.2"/>
    <row r="328" s="38" customFormat="1" ht="12" x14ac:dyDescent="0.2"/>
    <row r="329" s="38" customFormat="1" ht="12" x14ac:dyDescent="0.2"/>
    <row r="330" s="38" customFormat="1" ht="12" x14ac:dyDescent="0.2"/>
    <row r="331" s="38" customFormat="1" ht="12" x14ac:dyDescent="0.2"/>
    <row r="332" s="38" customFormat="1" ht="12" x14ac:dyDescent="0.2"/>
    <row r="333" s="38" customFormat="1" ht="12" x14ac:dyDescent="0.2"/>
    <row r="334" s="38" customFormat="1" ht="12" x14ac:dyDescent="0.2"/>
    <row r="335" s="38" customFormat="1" ht="12" x14ac:dyDescent="0.2"/>
    <row r="336" s="38" customFormat="1" ht="12" x14ac:dyDescent="0.2"/>
    <row r="337" s="38" customFormat="1" ht="12" x14ac:dyDescent="0.2"/>
    <row r="338" s="38" customFormat="1" ht="12" x14ac:dyDescent="0.2"/>
    <row r="339" s="38" customFormat="1" ht="12" x14ac:dyDescent="0.2"/>
    <row r="340" s="38" customFormat="1" ht="12" x14ac:dyDescent="0.2"/>
    <row r="341" s="38" customFormat="1" ht="12" x14ac:dyDescent="0.2"/>
    <row r="342" s="38" customFormat="1" ht="12" x14ac:dyDescent="0.2"/>
    <row r="343" s="38" customFormat="1" ht="12" x14ac:dyDescent="0.2"/>
    <row r="344" s="38" customFormat="1" ht="12" x14ac:dyDescent="0.2"/>
    <row r="345" s="38" customFormat="1" ht="12" x14ac:dyDescent="0.2"/>
    <row r="346" s="38" customFormat="1" ht="12" x14ac:dyDescent="0.2"/>
    <row r="347" s="38" customFormat="1" ht="12" x14ac:dyDescent="0.2"/>
    <row r="348" s="38" customFormat="1" ht="12" x14ac:dyDescent="0.2"/>
    <row r="349" s="38" customFormat="1" ht="12" x14ac:dyDescent="0.2"/>
    <row r="350" s="38" customFormat="1" ht="12" x14ac:dyDescent="0.2"/>
    <row r="351" s="38" customFormat="1" ht="12" x14ac:dyDescent="0.2"/>
    <row r="352" s="38" customFormat="1" ht="12" x14ac:dyDescent="0.2"/>
    <row r="353" s="38" customFormat="1" ht="12" x14ac:dyDescent="0.2"/>
    <row r="354" s="38" customFormat="1" ht="12" x14ac:dyDescent="0.2"/>
    <row r="355" s="38" customFormat="1" ht="12" x14ac:dyDescent="0.2"/>
    <row r="356" s="38" customFormat="1" ht="12" x14ac:dyDescent="0.2"/>
    <row r="357" s="38" customFormat="1" ht="12" x14ac:dyDescent="0.2"/>
    <row r="358" s="38" customFormat="1" ht="12" x14ac:dyDescent="0.2"/>
    <row r="359" s="38" customFormat="1" ht="12" x14ac:dyDescent="0.2"/>
    <row r="360" s="38" customFormat="1" ht="12" x14ac:dyDescent="0.2"/>
    <row r="361" s="38" customFormat="1" ht="12" x14ac:dyDescent="0.2"/>
    <row r="362" s="38" customFormat="1" ht="12" x14ac:dyDescent="0.2"/>
    <row r="363" s="38" customFormat="1" ht="12" x14ac:dyDescent="0.2"/>
    <row r="364" s="38" customFormat="1" ht="12" x14ac:dyDescent="0.2"/>
    <row r="365" s="38" customFormat="1" ht="12" x14ac:dyDescent="0.2"/>
    <row r="366" s="38" customFormat="1" ht="12" x14ac:dyDescent="0.2"/>
    <row r="367" s="38" customFormat="1" ht="12" x14ac:dyDescent="0.2"/>
    <row r="368" s="38" customFormat="1" ht="12" x14ac:dyDescent="0.2"/>
    <row r="369" s="38" customFormat="1" ht="12" x14ac:dyDescent="0.2"/>
    <row r="370" s="38" customFormat="1" ht="12" x14ac:dyDescent="0.2"/>
    <row r="371" s="38" customFormat="1" ht="12" x14ac:dyDescent="0.2"/>
    <row r="372" s="38" customFormat="1" ht="12" x14ac:dyDescent="0.2"/>
    <row r="373" s="38" customFormat="1" ht="12" x14ac:dyDescent="0.2"/>
    <row r="374" s="38" customFormat="1" ht="12" x14ac:dyDescent="0.2"/>
    <row r="375" s="38" customFormat="1" ht="12" x14ac:dyDescent="0.2"/>
    <row r="376" s="38" customFormat="1" ht="12" x14ac:dyDescent="0.2"/>
    <row r="377" s="38" customFormat="1" ht="12" x14ac:dyDescent="0.2"/>
    <row r="378" s="38" customFormat="1" ht="12" x14ac:dyDescent="0.2"/>
    <row r="379" s="38" customFormat="1" ht="12" x14ac:dyDescent="0.2"/>
    <row r="380" s="38" customFormat="1" ht="12" x14ac:dyDescent="0.2"/>
    <row r="381" s="38" customFormat="1" ht="12" x14ac:dyDescent="0.2"/>
    <row r="382" s="38" customFormat="1" ht="12" x14ac:dyDescent="0.2"/>
    <row r="383" s="38" customFormat="1" ht="12" x14ac:dyDescent="0.2"/>
    <row r="384" s="38" customFormat="1" ht="12" x14ac:dyDescent="0.2"/>
    <row r="385" s="38" customFormat="1" ht="12" x14ac:dyDescent="0.2"/>
    <row r="386" s="38" customFormat="1" ht="12" x14ac:dyDescent="0.2"/>
    <row r="387" s="38" customFormat="1" ht="12" x14ac:dyDescent="0.2"/>
    <row r="388" s="38" customFormat="1" ht="12" x14ac:dyDescent="0.2"/>
    <row r="389" s="38" customFormat="1" ht="12" x14ac:dyDescent="0.2"/>
    <row r="390" s="38" customFormat="1" ht="12" x14ac:dyDescent="0.2"/>
    <row r="391" s="38" customFormat="1" ht="12" x14ac:dyDescent="0.2"/>
    <row r="392" s="38" customFormat="1" ht="12" x14ac:dyDescent="0.2"/>
    <row r="393" s="38" customFormat="1" ht="12" x14ac:dyDescent="0.2"/>
    <row r="394" s="38" customFormat="1" ht="12" x14ac:dyDescent="0.2"/>
    <row r="395" s="38" customFormat="1" ht="12" x14ac:dyDescent="0.2"/>
    <row r="396" s="38" customFormat="1" ht="12" x14ac:dyDescent="0.2"/>
    <row r="397" s="38" customFormat="1" ht="12" x14ac:dyDescent="0.2"/>
    <row r="398" s="38" customFormat="1" ht="12" x14ac:dyDescent="0.2"/>
    <row r="399" s="38" customFormat="1" ht="12" x14ac:dyDescent="0.2"/>
    <row r="400" s="38" customFormat="1" ht="12" x14ac:dyDescent="0.2"/>
    <row r="401" s="38" customFormat="1" ht="12" x14ac:dyDescent="0.2"/>
    <row r="402" s="38" customFormat="1" ht="12" x14ac:dyDescent="0.2"/>
    <row r="403" s="38" customFormat="1" ht="12" x14ac:dyDescent="0.2"/>
    <row r="404" s="38" customFormat="1" ht="12" x14ac:dyDescent="0.2"/>
    <row r="405" s="38" customFormat="1" ht="12" x14ac:dyDescent="0.2"/>
    <row r="406" s="38" customFormat="1" ht="12" x14ac:dyDescent="0.2"/>
    <row r="407" s="38" customFormat="1" ht="12" x14ac:dyDescent="0.2"/>
    <row r="408" s="38" customFormat="1" ht="12" x14ac:dyDescent="0.2"/>
    <row r="409" s="38" customFormat="1" ht="12" x14ac:dyDescent="0.2"/>
    <row r="410" s="38" customFormat="1" ht="12" x14ac:dyDescent="0.2"/>
    <row r="411" s="38" customFormat="1" ht="12" x14ac:dyDescent="0.2"/>
    <row r="412" s="38" customFormat="1" ht="12" x14ac:dyDescent="0.2"/>
    <row r="413" s="38" customFormat="1" ht="12" x14ac:dyDescent="0.2"/>
    <row r="414" s="38" customFormat="1" ht="12" x14ac:dyDescent="0.2"/>
    <row r="415" s="38" customFormat="1" ht="12" x14ac:dyDescent="0.2"/>
    <row r="416" s="38" customFormat="1" ht="12" x14ac:dyDescent="0.2"/>
    <row r="417" s="38" customFormat="1" ht="12" x14ac:dyDescent="0.2"/>
    <row r="418" s="38" customFormat="1" ht="12" x14ac:dyDescent="0.2"/>
    <row r="419" s="38" customFormat="1" ht="12" x14ac:dyDescent="0.2"/>
    <row r="420" s="38" customFormat="1" ht="12" x14ac:dyDescent="0.2"/>
    <row r="421" s="38" customFormat="1" ht="12" x14ac:dyDescent="0.2"/>
    <row r="422" s="38" customFormat="1" ht="12" x14ac:dyDescent="0.2"/>
    <row r="423" s="38" customFormat="1" ht="12" x14ac:dyDescent="0.2"/>
    <row r="424" s="38" customFormat="1" ht="12" x14ac:dyDescent="0.2"/>
    <row r="425" s="38" customFormat="1" ht="12" x14ac:dyDescent="0.2"/>
    <row r="426" s="38" customFormat="1" ht="12" x14ac:dyDescent="0.2"/>
    <row r="427" s="38" customFormat="1" ht="12" x14ac:dyDescent="0.2"/>
    <row r="428" s="38" customFormat="1" ht="12" x14ac:dyDescent="0.2"/>
    <row r="429" s="38" customFormat="1" ht="12" x14ac:dyDescent="0.2"/>
    <row r="430" s="38" customFormat="1" ht="12" x14ac:dyDescent="0.2"/>
    <row r="431" s="38" customFormat="1" ht="12" x14ac:dyDescent="0.2"/>
    <row r="432" s="38" customFormat="1" ht="12" x14ac:dyDescent="0.2"/>
    <row r="433" s="38" customFormat="1" ht="12" x14ac:dyDescent="0.2"/>
    <row r="434" s="38" customFormat="1" ht="12" x14ac:dyDescent="0.2"/>
    <row r="435" s="38" customFormat="1" ht="12" x14ac:dyDescent="0.2"/>
    <row r="436" s="38" customFormat="1" ht="12" x14ac:dyDescent="0.2"/>
    <row r="437" s="38" customFormat="1" ht="12" x14ac:dyDescent="0.2"/>
    <row r="438" s="38" customFormat="1" ht="12" x14ac:dyDescent="0.2"/>
    <row r="439" s="38" customFormat="1" ht="12" x14ac:dyDescent="0.2"/>
    <row r="440" s="38" customFormat="1" ht="12" x14ac:dyDescent="0.2"/>
    <row r="441" s="38" customFormat="1" ht="12" x14ac:dyDescent="0.2"/>
    <row r="442" s="38" customFormat="1" ht="12" x14ac:dyDescent="0.2"/>
    <row r="443" s="38" customFormat="1" ht="12" x14ac:dyDescent="0.2"/>
    <row r="444" s="38" customFormat="1" ht="12" x14ac:dyDescent="0.2"/>
    <row r="445" s="38" customFormat="1" ht="12" x14ac:dyDescent="0.2"/>
    <row r="446" s="38" customFormat="1" ht="12" x14ac:dyDescent="0.2"/>
    <row r="447" s="38" customFormat="1" ht="12" x14ac:dyDescent="0.2"/>
    <row r="448" s="38" customFormat="1" ht="12" x14ac:dyDescent="0.2"/>
    <row r="449" s="38" customFormat="1" ht="12" x14ac:dyDescent="0.2"/>
    <row r="450" s="38" customFormat="1" ht="12" x14ac:dyDescent="0.2"/>
    <row r="451" s="38" customFormat="1" ht="12" x14ac:dyDescent="0.2"/>
    <row r="452" s="38" customFormat="1" ht="12" x14ac:dyDescent="0.2"/>
    <row r="453" s="38" customFormat="1" ht="12" x14ac:dyDescent="0.2"/>
    <row r="454" s="38" customFormat="1" ht="12" x14ac:dyDescent="0.2"/>
    <row r="455" s="38" customFormat="1" ht="12" x14ac:dyDescent="0.2"/>
    <row r="456" s="38" customFormat="1" ht="12" x14ac:dyDescent="0.2"/>
    <row r="457" s="38" customFormat="1" ht="12" x14ac:dyDescent="0.2"/>
    <row r="458" s="38" customFormat="1" ht="12" x14ac:dyDescent="0.2"/>
    <row r="459" s="38" customFormat="1" ht="12" x14ac:dyDescent="0.2"/>
    <row r="460" s="38" customFormat="1" ht="12" x14ac:dyDescent="0.2"/>
    <row r="461" s="38" customFormat="1" ht="12" x14ac:dyDescent="0.2"/>
    <row r="462" s="38" customFormat="1" ht="12" x14ac:dyDescent="0.2"/>
    <row r="463" s="38" customFormat="1" ht="12" x14ac:dyDescent="0.2"/>
    <row r="464" s="38" customFormat="1" ht="12" x14ac:dyDescent="0.2"/>
    <row r="465" s="38" customFormat="1" ht="12" x14ac:dyDescent="0.2"/>
    <row r="466" s="38" customFormat="1" ht="12" x14ac:dyDescent="0.2"/>
    <row r="467" s="38" customFormat="1" ht="12" x14ac:dyDescent="0.2"/>
    <row r="468" s="38" customFormat="1" ht="12" x14ac:dyDescent="0.2"/>
    <row r="469" s="38" customFormat="1" ht="12" x14ac:dyDescent="0.2"/>
    <row r="470" s="38" customFormat="1" ht="12" x14ac:dyDescent="0.2"/>
    <row r="471" s="38" customFormat="1" ht="12" x14ac:dyDescent="0.2"/>
    <row r="472" s="38" customFormat="1" ht="12" x14ac:dyDescent="0.2"/>
    <row r="473" s="38" customFormat="1" ht="12" x14ac:dyDescent="0.2"/>
    <row r="474" s="38" customFormat="1" ht="12" x14ac:dyDescent="0.2"/>
    <row r="475" s="38" customFormat="1" ht="12" x14ac:dyDescent="0.2"/>
    <row r="476" s="38" customFormat="1" ht="12" x14ac:dyDescent="0.2"/>
    <row r="477" s="38" customFormat="1" ht="12" x14ac:dyDescent="0.2"/>
    <row r="478" s="38" customFormat="1" ht="12" x14ac:dyDescent="0.2"/>
    <row r="479" s="38" customFormat="1" ht="12" x14ac:dyDescent="0.2"/>
    <row r="480" s="38" customFormat="1" ht="12" x14ac:dyDescent="0.2"/>
    <row r="481" s="38" customFormat="1" ht="12" x14ac:dyDescent="0.2"/>
    <row r="482" s="38" customFormat="1" ht="12" x14ac:dyDescent="0.2"/>
    <row r="483" s="38" customFormat="1" ht="12" x14ac:dyDescent="0.2"/>
    <row r="484" s="38" customFormat="1" ht="12" x14ac:dyDescent="0.2"/>
    <row r="485" s="38" customFormat="1" ht="12" x14ac:dyDescent="0.2"/>
    <row r="486" s="38" customFormat="1" ht="12" x14ac:dyDescent="0.2"/>
    <row r="487" s="38" customFormat="1" ht="12" x14ac:dyDescent="0.2"/>
    <row r="488" s="38" customFormat="1" ht="12" x14ac:dyDescent="0.2"/>
    <row r="489" s="38" customFormat="1" ht="12" x14ac:dyDescent="0.2"/>
    <row r="490" s="38" customFormat="1" ht="12" x14ac:dyDescent="0.2"/>
    <row r="491" s="38" customFormat="1" ht="12" x14ac:dyDescent="0.2"/>
    <row r="492" s="38" customFormat="1" ht="12" x14ac:dyDescent="0.2"/>
    <row r="493" s="38" customFormat="1" ht="12" x14ac:dyDescent="0.2"/>
    <row r="494" s="38" customFormat="1" ht="12" x14ac:dyDescent="0.2"/>
    <row r="495" s="38" customFormat="1" ht="12" x14ac:dyDescent="0.2"/>
    <row r="496" s="38" customFormat="1" ht="12" x14ac:dyDescent="0.2"/>
    <row r="497" s="38" customFormat="1" ht="12" x14ac:dyDescent="0.2"/>
    <row r="498" s="38" customFormat="1" ht="12" x14ac:dyDescent="0.2"/>
    <row r="499" s="38" customFormat="1" ht="12" x14ac:dyDescent="0.2"/>
    <row r="500" s="38" customFormat="1" ht="12" x14ac:dyDescent="0.2"/>
    <row r="501" s="38" customFormat="1" ht="12" x14ac:dyDescent="0.2"/>
    <row r="502" s="38" customFormat="1" ht="12" x14ac:dyDescent="0.2"/>
    <row r="503" s="38" customFormat="1" ht="12" x14ac:dyDescent="0.2"/>
    <row r="504" s="38" customFormat="1" ht="12" x14ac:dyDescent="0.2"/>
    <row r="505" s="38" customFormat="1" ht="12" x14ac:dyDescent="0.2"/>
    <row r="506" s="38" customFormat="1" ht="12" x14ac:dyDescent="0.2"/>
    <row r="507" s="38" customFormat="1" ht="12" x14ac:dyDescent="0.2"/>
    <row r="508" s="38" customFormat="1" ht="12" x14ac:dyDescent="0.2"/>
    <row r="509" s="38" customFormat="1" ht="12" x14ac:dyDescent="0.2"/>
    <row r="510" s="38" customFormat="1" ht="12" x14ac:dyDescent="0.2"/>
    <row r="511" s="38" customFormat="1" ht="12" x14ac:dyDescent="0.2"/>
    <row r="512" s="38" customFormat="1" ht="12" x14ac:dyDescent="0.2"/>
    <row r="513" s="38" customFormat="1" ht="12" x14ac:dyDescent="0.2"/>
    <row r="514" s="38" customFormat="1" ht="12" x14ac:dyDescent="0.2"/>
    <row r="515" s="38" customFormat="1" ht="12" x14ac:dyDescent="0.2"/>
    <row r="516" s="38" customFormat="1" ht="12" x14ac:dyDescent="0.2"/>
    <row r="517" s="38" customFormat="1" ht="12" x14ac:dyDescent="0.2"/>
    <row r="518" s="38" customFormat="1" ht="12" x14ac:dyDescent="0.2"/>
    <row r="519" s="38" customFormat="1" ht="12" x14ac:dyDescent="0.2"/>
    <row r="520" s="38" customFormat="1" ht="12" x14ac:dyDescent="0.2"/>
    <row r="521" s="38" customFormat="1" ht="12" x14ac:dyDescent="0.2"/>
    <row r="522" s="38" customFormat="1" ht="12" x14ac:dyDescent="0.2"/>
    <row r="523" s="38" customFormat="1" ht="12" x14ac:dyDescent="0.2"/>
    <row r="524" s="38" customFormat="1" ht="12" x14ac:dyDescent="0.2"/>
    <row r="525" s="38" customFormat="1" ht="12" x14ac:dyDescent="0.2"/>
    <row r="526" s="38" customFormat="1" ht="12" x14ac:dyDescent="0.2"/>
    <row r="527" s="38" customFormat="1" ht="12" x14ac:dyDescent="0.2"/>
    <row r="528" s="38" customFormat="1" ht="12" x14ac:dyDescent="0.2"/>
    <row r="529" s="38" customFormat="1" ht="12" x14ac:dyDescent="0.2"/>
    <row r="530" s="38" customFormat="1" ht="12" x14ac:dyDescent="0.2"/>
    <row r="531" s="38" customFormat="1" ht="12" x14ac:dyDescent="0.2"/>
    <row r="532" s="38" customFormat="1" ht="12" x14ac:dyDescent="0.2"/>
    <row r="533" s="38" customFormat="1" ht="12" x14ac:dyDescent="0.2"/>
    <row r="534" s="38" customFormat="1" ht="12" x14ac:dyDescent="0.2"/>
    <row r="535" s="38" customFormat="1" ht="12" x14ac:dyDescent="0.2"/>
    <row r="536" s="38" customFormat="1" ht="12" x14ac:dyDescent="0.2"/>
    <row r="537" s="38" customFormat="1" ht="12" x14ac:dyDescent="0.2"/>
    <row r="538" s="38" customFormat="1" ht="12" x14ac:dyDescent="0.2"/>
    <row r="539" s="38" customFormat="1" ht="12" x14ac:dyDescent="0.2"/>
    <row r="540" s="38" customFormat="1" ht="12" x14ac:dyDescent="0.2"/>
    <row r="541" s="38" customFormat="1" ht="12" x14ac:dyDescent="0.2"/>
    <row r="542" s="38" customFormat="1" ht="12" x14ac:dyDescent="0.2"/>
    <row r="543" s="38" customFormat="1" ht="12" x14ac:dyDescent="0.2"/>
    <row r="544" s="38" customFormat="1" ht="12" x14ac:dyDescent="0.2"/>
    <row r="545" s="38" customFormat="1" ht="12" x14ac:dyDescent="0.2"/>
    <row r="546" s="38" customFormat="1" ht="12" x14ac:dyDescent="0.2"/>
    <row r="547" s="38" customFormat="1" ht="12" x14ac:dyDescent="0.2"/>
    <row r="548" s="38" customFormat="1" ht="12" x14ac:dyDescent="0.2"/>
    <row r="549" s="38" customFormat="1" ht="12" x14ac:dyDescent="0.2"/>
    <row r="550" s="38" customFormat="1" ht="12" x14ac:dyDescent="0.2"/>
    <row r="551" s="38" customFormat="1" ht="12" x14ac:dyDescent="0.2"/>
    <row r="552" s="38" customFormat="1" ht="12" x14ac:dyDescent="0.2"/>
    <row r="553" s="38" customFormat="1" ht="12" x14ac:dyDescent="0.2"/>
    <row r="554" s="38" customFormat="1" ht="12" x14ac:dyDescent="0.2"/>
    <row r="555" s="38" customFormat="1" ht="12" x14ac:dyDescent="0.2"/>
    <row r="556" s="38" customFormat="1" ht="12" x14ac:dyDescent="0.2"/>
    <row r="557" s="38" customFormat="1" ht="12" x14ac:dyDescent="0.2"/>
    <row r="558" s="38" customFormat="1" ht="12" x14ac:dyDescent="0.2"/>
    <row r="559" s="38" customFormat="1" ht="12" x14ac:dyDescent="0.2"/>
    <row r="560" s="38" customFormat="1" ht="12" x14ac:dyDescent="0.2"/>
    <row r="561" s="38" customFormat="1" ht="12" x14ac:dyDescent="0.2"/>
    <row r="562" s="38" customFormat="1" ht="12" x14ac:dyDescent="0.2"/>
    <row r="563" s="38" customFormat="1" ht="12" x14ac:dyDescent="0.2"/>
    <row r="564" s="38" customFormat="1" ht="12" x14ac:dyDescent="0.2"/>
    <row r="565" s="38" customFormat="1" ht="12" x14ac:dyDescent="0.2"/>
    <row r="566" s="38" customFormat="1" ht="12" x14ac:dyDescent="0.2"/>
    <row r="567" s="38" customFormat="1" ht="12" x14ac:dyDescent="0.2"/>
    <row r="568" s="38" customFormat="1" ht="12" x14ac:dyDescent="0.2"/>
    <row r="569" s="38" customFormat="1" ht="12" x14ac:dyDescent="0.2"/>
    <row r="570" s="38" customFormat="1" ht="12" x14ac:dyDescent="0.2"/>
    <row r="571" s="38" customFormat="1" ht="12" x14ac:dyDescent="0.2"/>
    <row r="572" s="38" customFormat="1" ht="12" x14ac:dyDescent="0.2"/>
    <row r="573" s="38" customFormat="1" ht="12" x14ac:dyDescent="0.2"/>
    <row r="574" s="38" customFormat="1" ht="12" x14ac:dyDescent="0.2"/>
    <row r="575" s="38" customFormat="1" ht="12" x14ac:dyDescent="0.2"/>
    <row r="576" s="38" customFormat="1" ht="12" x14ac:dyDescent="0.2"/>
    <row r="577" s="38" customFormat="1" ht="12" x14ac:dyDescent="0.2"/>
    <row r="578" s="38" customFormat="1" ht="12" x14ac:dyDescent="0.2"/>
    <row r="579" s="38" customFormat="1" ht="12" x14ac:dyDescent="0.2"/>
    <row r="580" s="38" customFormat="1" ht="12" x14ac:dyDescent="0.2"/>
    <row r="581" s="38" customFormat="1" ht="12" x14ac:dyDescent="0.2"/>
    <row r="582" s="38" customFormat="1" ht="12" x14ac:dyDescent="0.2"/>
    <row r="583" s="38" customFormat="1" ht="12" x14ac:dyDescent="0.2"/>
    <row r="584" s="38" customFormat="1" ht="12" x14ac:dyDescent="0.2"/>
    <row r="585" s="38" customFormat="1" ht="12" x14ac:dyDescent="0.2"/>
    <row r="586" s="38" customFormat="1" ht="12" x14ac:dyDescent="0.2"/>
    <row r="587" s="38" customFormat="1" ht="12" x14ac:dyDescent="0.2"/>
    <row r="588" s="38" customFormat="1" ht="12" x14ac:dyDescent="0.2"/>
    <row r="589" s="38" customFormat="1" ht="12" x14ac:dyDescent="0.2"/>
    <row r="590" s="38" customFormat="1" ht="12" x14ac:dyDescent="0.2"/>
    <row r="591" s="38" customFormat="1" ht="12" x14ac:dyDescent="0.2"/>
    <row r="592" s="38" customFormat="1" ht="12" x14ac:dyDescent="0.2"/>
    <row r="593" s="38" customFormat="1" ht="12" x14ac:dyDescent="0.2"/>
    <row r="594" s="38" customFormat="1" ht="12" x14ac:dyDescent="0.2"/>
    <row r="595" s="38" customFormat="1" ht="12" x14ac:dyDescent="0.2"/>
    <row r="596" s="38" customFormat="1" ht="12" x14ac:dyDescent="0.2"/>
    <row r="597" s="38" customFormat="1" ht="12" x14ac:dyDescent="0.2"/>
    <row r="598" s="38" customFormat="1" ht="12" x14ac:dyDescent="0.2"/>
    <row r="599" s="38" customFormat="1" ht="12" x14ac:dyDescent="0.2"/>
    <row r="600" s="38" customFormat="1" ht="12" x14ac:dyDescent="0.2"/>
    <row r="601" s="38" customFormat="1" ht="12" x14ac:dyDescent="0.2"/>
    <row r="602" s="38" customFormat="1" ht="12" x14ac:dyDescent="0.2"/>
    <row r="603" s="38" customFormat="1" ht="12" x14ac:dyDescent="0.2"/>
    <row r="604" s="38" customFormat="1" ht="12" x14ac:dyDescent="0.2"/>
    <row r="605" s="38" customFormat="1" ht="12" x14ac:dyDescent="0.2"/>
    <row r="606" s="38" customFormat="1" ht="12" x14ac:dyDescent="0.2"/>
    <row r="607" s="38" customFormat="1" ht="12" x14ac:dyDescent="0.2"/>
    <row r="608" s="38" customFormat="1" ht="12" x14ac:dyDescent="0.2"/>
    <row r="609" s="38" customFormat="1" ht="12" x14ac:dyDescent="0.2"/>
    <row r="610" s="38" customFormat="1" ht="12" x14ac:dyDescent="0.2"/>
    <row r="611" s="38" customFormat="1" ht="12" x14ac:dyDescent="0.2"/>
    <row r="612" s="38" customFormat="1" ht="12" x14ac:dyDescent="0.2"/>
    <row r="613" s="38" customFormat="1" ht="12" x14ac:dyDescent="0.2"/>
    <row r="614" s="38" customFormat="1" ht="12" x14ac:dyDescent="0.2"/>
    <row r="615" s="38" customFormat="1" ht="12" x14ac:dyDescent="0.2"/>
    <row r="616" s="38" customFormat="1" ht="12" x14ac:dyDescent="0.2"/>
    <row r="617" s="38" customFormat="1" ht="12" x14ac:dyDescent="0.2"/>
    <row r="618" s="38" customFormat="1" ht="12" x14ac:dyDescent="0.2"/>
    <row r="619" s="38" customFormat="1" ht="12" x14ac:dyDescent="0.2"/>
    <row r="620" s="38" customFormat="1" ht="12" x14ac:dyDescent="0.2"/>
    <row r="621" s="38" customFormat="1" ht="12" x14ac:dyDescent="0.2"/>
    <row r="622" s="38" customFormat="1" ht="12" x14ac:dyDescent="0.2"/>
    <row r="623" s="38" customFormat="1" ht="12" x14ac:dyDescent="0.2"/>
    <row r="624" s="38" customFormat="1" ht="12" x14ac:dyDescent="0.2"/>
    <row r="625" s="38" customFormat="1" ht="12" x14ac:dyDescent="0.2"/>
    <row r="626" s="38" customFormat="1" ht="12" x14ac:dyDescent="0.2"/>
    <row r="627" s="38" customFormat="1" ht="12" x14ac:dyDescent="0.2"/>
    <row r="628" s="38" customFormat="1" ht="12" x14ac:dyDescent="0.2"/>
    <row r="629" s="38" customFormat="1" ht="12" x14ac:dyDescent="0.2"/>
    <row r="630" s="38" customFormat="1" ht="12" x14ac:dyDescent="0.2"/>
    <row r="631" s="38" customFormat="1" ht="12" x14ac:dyDescent="0.2"/>
    <row r="632" s="38" customFormat="1" ht="12" x14ac:dyDescent="0.2"/>
    <row r="633" s="38" customFormat="1" ht="12" x14ac:dyDescent="0.2"/>
    <row r="634" s="38" customFormat="1" ht="12" x14ac:dyDescent="0.2"/>
    <row r="635" s="38" customFormat="1" ht="12" x14ac:dyDescent="0.2"/>
    <row r="636" s="38" customFormat="1" ht="12" x14ac:dyDescent="0.2"/>
    <row r="637" s="38" customFormat="1" ht="12" x14ac:dyDescent="0.2"/>
    <row r="638" s="38" customFormat="1" ht="12" x14ac:dyDescent="0.2"/>
    <row r="639" s="38" customFormat="1" ht="12" x14ac:dyDescent="0.2"/>
    <row r="640" s="38" customFormat="1" ht="12" x14ac:dyDescent="0.2"/>
    <row r="641" s="38" customFormat="1" ht="12" x14ac:dyDescent="0.2"/>
    <row r="642" s="38" customFormat="1" ht="12" x14ac:dyDescent="0.2"/>
    <row r="643" s="38" customFormat="1" ht="12" x14ac:dyDescent="0.2"/>
    <row r="644" s="38" customFormat="1" ht="12" x14ac:dyDescent="0.2"/>
    <row r="645" s="38" customFormat="1" ht="12" x14ac:dyDescent="0.2"/>
    <row r="646" s="38" customFormat="1" ht="12" x14ac:dyDescent="0.2"/>
    <row r="647" s="38" customFormat="1" ht="12" x14ac:dyDescent="0.2"/>
    <row r="648" s="38" customFormat="1" ht="12" x14ac:dyDescent="0.2"/>
    <row r="649" s="38" customFormat="1" ht="12" x14ac:dyDescent="0.2"/>
    <row r="650" s="38" customFormat="1" ht="12" x14ac:dyDescent="0.2"/>
    <row r="651" s="38" customFormat="1" ht="12" x14ac:dyDescent="0.2"/>
    <row r="652" s="38" customFormat="1" ht="12" x14ac:dyDescent="0.2"/>
    <row r="653" s="38" customFormat="1" ht="12" x14ac:dyDescent="0.2"/>
    <row r="654" s="38" customFormat="1" ht="12" x14ac:dyDescent="0.2"/>
    <row r="655" s="38" customFormat="1" ht="12" x14ac:dyDescent="0.2"/>
    <row r="656" s="38" customFormat="1" ht="12" x14ac:dyDescent="0.2"/>
    <row r="657" s="38" customFormat="1" ht="12" x14ac:dyDescent="0.2"/>
    <row r="658" s="38" customFormat="1" ht="12" x14ac:dyDescent="0.2"/>
    <row r="659" s="38" customFormat="1" ht="12" x14ac:dyDescent="0.2"/>
    <row r="660" s="38" customFormat="1" ht="12" x14ac:dyDescent="0.2"/>
    <row r="661" s="38" customFormat="1" ht="12" x14ac:dyDescent="0.2"/>
    <row r="662" s="38" customFormat="1" ht="12" x14ac:dyDescent="0.2"/>
    <row r="663" s="38" customFormat="1" ht="12" x14ac:dyDescent="0.2"/>
    <row r="664" s="38" customFormat="1" ht="12" x14ac:dyDescent="0.2"/>
    <row r="665" s="38" customFormat="1" ht="12" x14ac:dyDescent="0.2"/>
    <row r="666" s="38" customFormat="1" ht="12" x14ac:dyDescent="0.2"/>
    <row r="667" s="38" customFormat="1" ht="12" x14ac:dyDescent="0.2"/>
    <row r="668" s="38" customFormat="1" ht="12" x14ac:dyDescent="0.2"/>
    <row r="669" s="38" customFormat="1" ht="12" x14ac:dyDescent="0.2"/>
    <row r="670" s="38" customFormat="1" ht="12" x14ac:dyDescent="0.2"/>
    <row r="671" s="38" customFormat="1" ht="12" x14ac:dyDescent="0.2"/>
    <row r="672" s="38" customFormat="1" ht="12" x14ac:dyDescent="0.2"/>
    <row r="673" s="38" customFormat="1" ht="12" x14ac:dyDescent="0.2"/>
    <row r="674" s="38" customFormat="1" ht="12" x14ac:dyDescent="0.2"/>
    <row r="675" s="38" customFormat="1" ht="12" x14ac:dyDescent="0.2"/>
    <row r="676" s="38" customFormat="1" ht="12" x14ac:dyDescent="0.2"/>
    <row r="677" s="38" customFormat="1" ht="12" x14ac:dyDescent="0.2"/>
    <row r="678" s="38" customFormat="1" ht="12" x14ac:dyDescent="0.2"/>
    <row r="679" s="38" customFormat="1" ht="12" x14ac:dyDescent="0.2"/>
    <row r="680" s="38" customFormat="1" ht="12" x14ac:dyDescent="0.2"/>
    <row r="681" s="38" customFormat="1" ht="12" x14ac:dyDescent="0.2"/>
    <row r="682" s="38" customFormat="1" ht="12" x14ac:dyDescent="0.2"/>
    <row r="683" s="38" customFormat="1" ht="12" x14ac:dyDescent="0.2"/>
    <row r="684" s="38" customFormat="1" ht="12" x14ac:dyDescent="0.2"/>
    <row r="685" s="38" customFormat="1" ht="12" x14ac:dyDescent="0.2"/>
    <row r="686" s="38" customFormat="1" ht="12" x14ac:dyDescent="0.2"/>
    <row r="687" s="38" customFormat="1" ht="12" x14ac:dyDescent="0.2"/>
    <row r="688" s="38" customFormat="1" ht="12" x14ac:dyDescent="0.2"/>
    <row r="689" s="38" customFormat="1" ht="12" x14ac:dyDescent="0.2"/>
    <row r="690" s="38" customFormat="1" ht="12" x14ac:dyDescent="0.2"/>
    <row r="691" s="38" customFormat="1" ht="12" x14ac:dyDescent="0.2"/>
    <row r="692" s="38" customFormat="1" ht="12" x14ac:dyDescent="0.2"/>
    <row r="693" s="38" customFormat="1" ht="12" x14ac:dyDescent="0.2"/>
    <row r="694" s="38" customFormat="1" ht="12" x14ac:dyDescent="0.2"/>
    <row r="695" s="38" customFormat="1" ht="12" x14ac:dyDescent="0.2"/>
    <row r="696" s="38" customFormat="1" ht="12" x14ac:dyDescent="0.2"/>
    <row r="697" s="38" customFormat="1" ht="12" x14ac:dyDescent="0.2"/>
    <row r="698" s="38" customFormat="1" ht="12" x14ac:dyDescent="0.2"/>
    <row r="699" s="38" customFormat="1" ht="12" x14ac:dyDescent="0.2"/>
    <row r="700" s="38" customFormat="1" ht="12" x14ac:dyDescent="0.2"/>
    <row r="701" s="38" customFormat="1" ht="12" x14ac:dyDescent="0.2"/>
    <row r="702" s="38" customFormat="1" ht="12" x14ac:dyDescent="0.2"/>
    <row r="703" s="38" customFormat="1" ht="12" x14ac:dyDescent="0.2"/>
    <row r="704" s="38" customFormat="1" ht="12" x14ac:dyDescent="0.2"/>
    <row r="705" s="38" customFormat="1" ht="12" x14ac:dyDescent="0.2"/>
    <row r="706" s="38" customFormat="1" ht="12" x14ac:dyDescent="0.2"/>
    <row r="707" s="38" customFormat="1" ht="12" x14ac:dyDescent="0.2"/>
    <row r="708" s="38" customFormat="1" ht="12" x14ac:dyDescent="0.2"/>
    <row r="709" s="38" customFormat="1" ht="12" x14ac:dyDescent="0.2"/>
    <row r="710" s="38" customFormat="1" ht="12" x14ac:dyDescent="0.2"/>
    <row r="711" s="38" customFormat="1" ht="12" x14ac:dyDescent="0.2"/>
    <row r="712" s="38" customFormat="1" ht="12" x14ac:dyDescent="0.2"/>
    <row r="713" s="38" customFormat="1" ht="12" x14ac:dyDescent="0.2"/>
    <row r="714" s="38" customFormat="1" ht="12" x14ac:dyDescent="0.2"/>
    <row r="715" s="38" customFormat="1" ht="12" x14ac:dyDescent="0.2"/>
    <row r="716" s="38" customFormat="1" ht="12" x14ac:dyDescent="0.2"/>
    <row r="717" s="38" customFormat="1" ht="12" x14ac:dyDescent="0.2"/>
    <row r="718" s="38" customFormat="1" ht="12" x14ac:dyDescent="0.2"/>
    <row r="719" s="38" customFormat="1" ht="12" x14ac:dyDescent="0.2"/>
    <row r="720" s="38" customFormat="1" ht="12" x14ac:dyDescent="0.2"/>
    <row r="721" s="38" customFormat="1" ht="12" x14ac:dyDescent="0.2"/>
    <row r="722" s="38" customFormat="1" ht="12" x14ac:dyDescent="0.2"/>
    <row r="723" s="38" customFormat="1" ht="12" x14ac:dyDescent="0.2"/>
    <row r="724" s="38" customFormat="1" ht="12" x14ac:dyDescent="0.2"/>
    <row r="725" s="38" customFormat="1" ht="12" x14ac:dyDescent="0.2"/>
    <row r="726" s="38" customFormat="1" ht="12" x14ac:dyDescent="0.2"/>
    <row r="727" s="38" customFormat="1" ht="12" x14ac:dyDescent="0.2"/>
    <row r="728" s="38" customFormat="1" ht="12" x14ac:dyDescent="0.2"/>
    <row r="729" s="38" customFormat="1" ht="12" x14ac:dyDescent="0.2"/>
    <row r="730" s="38" customFormat="1" ht="12" x14ac:dyDescent="0.2"/>
    <row r="731" s="38" customFormat="1" ht="12" x14ac:dyDescent="0.2"/>
    <row r="732" s="38" customFormat="1" ht="12" x14ac:dyDescent="0.2"/>
    <row r="733" s="38" customFormat="1" ht="12" x14ac:dyDescent="0.2"/>
    <row r="734" s="38" customFormat="1" ht="12" x14ac:dyDescent="0.2"/>
    <row r="735" s="38" customFormat="1" ht="12" x14ac:dyDescent="0.2"/>
    <row r="736" s="38" customFormat="1" ht="12" x14ac:dyDescent="0.2"/>
    <row r="737" s="38" customFormat="1" ht="12" x14ac:dyDescent="0.2"/>
    <row r="738" s="38" customFormat="1" ht="12" x14ac:dyDescent="0.2"/>
    <row r="739" s="38" customFormat="1" ht="12" x14ac:dyDescent="0.2"/>
    <row r="740" s="38" customFormat="1" ht="12" x14ac:dyDescent="0.2"/>
    <row r="741" s="38" customFormat="1" ht="12" x14ac:dyDescent="0.2"/>
    <row r="742" s="38" customFormat="1" ht="12" x14ac:dyDescent="0.2"/>
    <row r="743" s="38" customFormat="1" ht="12" x14ac:dyDescent="0.2"/>
    <row r="744" s="38" customFormat="1" ht="12" x14ac:dyDescent="0.2"/>
    <row r="745" s="38" customFormat="1" ht="12" x14ac:dyDescent="0.2"/>
    <row r="746" s="38" customFormat="1" ht="12" x14ac:dyDescent="0.2"/>
    <row r="747" s="38" customFormat="1" ht="12" x14ac:dyDescent="0.2"/>
    <row r="748" s="38" customFormat="1" ht="12" x14ac:dyDescent="0.2"/>
    <row r="749" s="38" customFormat="1" ht="12" x14ac:dyDescent="0.2"/>
    <row r="750" s="38" customFormat="1" ht="12" x14ac:dyDescent="0.2"/>
    <row r="751" s="38" customFormat="1" ht="12" x14ac:dyDescent="0.2"/>
    <row r="752" s="38" customFormat="1" ht="12" x14ac:dyDescent="0.2"/>
    <row r="753" s="38" customFormat="1" ht="12" x14ac:dyDescent="0.2"/>
    <row r="754" s="38" customFormat="1" ht="12" x14ac:dyDescent="0.2"/>
    <row r="755" s="38" customFormat="1" ht="12" x14ac:dyDescent="0.2"/>
    <row r="756" s="38" customFormat="1" ht="12" x14ac:dyDescent="0.2"/>
    <row r="757" s="38" customFormat="1" ht="12" x14ac:dyDescent="0.2"/>
    <row r="758" s="38" customFormat="1" ht="12" x14ac:dyDescent="0.2"/>
    <row r="759" s="38" customFormat="1" ht="12" x14ac:dyDescent="0.2"/>
    <row r="760" s="38" customFormat="1" ht="12" x14ac:dyDescent="0.2"/>
    <row r="761" s="38" customFormat="1" ht="12" x14ac:dyDescent="0.2"/>
    <row r="762" s="38" customFormat="1" ht="12" x14ac:dyDescent="0.2"/>
    <row r="763" s="38" customFormat="1" ht="12" x14ac:dyDescent="0.2"/>
    <row r="764" s="38" customFormat="1" ht="12" x14ac:dyDescent="0.2"/>
    <row r="765" s="38" customFormat="1" ht="12" x14ac:dyDescent="0.2"/>
    <row r="766" s="38" customFormat="1" ht="12" x14ac:dyDescent="0.2"/>
    <row r="767" s="38" customFormat="1" ht="12" x14ac:dyDescent="0.2"/>
    <row r="768" s="38" customFormat="1" ht="12" x14ac:dyDescent="0.2"/>
    <row r="769" s="38" customFormat="1" ht="12" x14ac:dyDescent="0.2"/>
    <row r="770" s="38" customFormat="1" ht="12" x14ac:dyDescent="0.2"/>
    <row r="771" s="38" customFormat="1" ht="12" x14ac:dyDescent="0.2"/>
    <row r="772" s="38" customFormat="1" ht="12" x14ac:dyDescent="0.2"/>
    <row r="773" s="38" customFormat="1" ht="12" x14ac:dyDescent="0.2"/>
    <row r="774" s="38" customFormat="1" ht="12" x14ac:dyDescent="0.2"/>
    <row r="775" s="38" customFormat="1" ht="12" x14ac:dyDescent="0.2"/>
    <row r="776" s="38" customFormat="1" ht="12" x14ac:dyDescent="0.2"/>
    <row r="777" s="38" customFormat="1" ht="12" x14ac:dyDescent="0.2"/>
    <row r="778" s="38" customFormat="1" ht="12" x14ac:dyDescent="0.2"/>
    <row r="779" s="38" customFormat="1" ht="12" x14ac:dyDescent="0.2"/>
    <row r="780" s="38" customFormat="1" ht="12" x14ac:dyDescent="0.2"/>
    <row r="781" s="38" customFormat="1" ht="12" x14ac:dyDescent="0.2"/>
    <row r="782" s="38" customFormat="1" ht="12" x14ac:dyDescent="0.2"/>
    <row r="783" s="38" customFormat="1" ht="12" x14ac:dyDescent="0.2"/>
    <row r="784" s="38" customFormat="1" ht="12" x14ac:dyDescent="0.2"/>
    <row r="785" s="38" customFormat="1" ht="12" x14ac:dyDescent="0.2"/>
    <row r="786" s="38" customFormat="1" ht="12" x14ac:dyDescent="0.2"/>
    <row r="787" s="38" customFormat="1" ht="12" x14ac:dyDescent="0.2"/>
    <row r="788" s="38" customFormat="1" ht="12" x14ac:dyDescent="0.2"/>
    <row r="789" s="38" customFormat="1" ht="12" x14ac:dyDescent="0.2"/>
    <row r="790" s="38" customFormat="1" ht="12" x14ac:dyDescent="0.2"/>
    <row r="791" s="38" customFormat="1" ht="12" x14ac:dyDescent="0.2"/>
    <row r="792" s="38" customFormat="1" ht="12" x14ac:dyDescent="0.2"/>
    <row r="793" s="38" customFormat="1" ht="12" x14ac:dyDescent="0.2"/>
    <row r="794" s="38" customFormat="1" ht="12" x14ac:dyDescent="0.2"/>
    <row r="795" s="38" customFormat="1" ht="12" x14ac:dyDescent="0.2"/>
    <row r="796" s="38" customFormat="1" ht="12" x14ac:dyDescent="0.2"/>
    <row r="797" s="38" customFormat="1" ht="12" x14ac:dyDescent="0.2"/>
    <row r="798" s="38" customFormat="1" ht="12" x14ac:dyDescent="0.2"/>
    <row r="799" s="38" customFormat="1" ht="12" x14ac:dyDescent="0.2"/>
    <row r="800" s="38" customFormat="1" ht="12" x14ac:dyDescent="0.2"/>
    <row r="801" s="38" customFormat="1" ht="12" x14ac:dyDescent="0.2"/>
    <row r="802" s="38" customFormat="1" ht="12" x14ac:dyDescent="0.2"/>
    <row r="803" s="38" customFormat="1" ht="12" x14ac:dyDescent="0.2"/>
    <row r="804" s="38" customFormat="1" ht="12" x14ac:dyDescent="0.2"/>
    <row r="805" s="38" customFormat="1" ht="12" x14ac:dyDescent="0.2"/>
    <row r="806" s="38" customFormat="1" ht="12" x14ac:dyDescent="0.2"/>
    <row r="807" s="38" customFormat="1" ht="12" x14ac:dyDescent="0.2"/>
    <row r="808" s="38" customFormat="1" ht="12" x14ac:dyDescent="0.2"/>
    <row r="809" s="38" customFormat="1" ht="12" x14ac:dyDescent="0.2"/>
    <row r="810" s="38" customFormat="1" ht="12" x14ac:dyDescent="0.2"/>
    <row r="811" s="38" customFormat="1" ht="12" x14ac:dyDescent="0.2"/>
    <row r="812" s="38" customFormat="1" ht="12" x14ac:dyDescent="0.2"/>
    <row r="813" s="38" customFormat="1" ht="12" x14ac:dyDescent="0.2"/>
    <row r="814" s="38" customFormat="1" ht="12" x14ac:dyDescent="0.2"/>
    <row r="815" s="38" customFormat="1" ht="12" x14ac:dyDescent="0.2"/>
    <row r="816" s="38" customFormat="1" ht="12" x14ac:dyDescent="0.2"/>
    <row r="817" s="38" customFormat="1" ht="12" x14ac:dyDescent="0.2"/>
    <row r="818" s="38" customFormat="1" ht="12" x14ac:dyDescent="0.2"/>
    <row r="819" s="38" customFormat="1" ht="12" x14ac:dyDescent="0.2"/>
    <row r="820" s="38" customFormat="1" ht="12" x14ac:dyDescent="0.2"/>
    <row r="821" s="38" customFormat="1" ht="12" x14ac:dyDescent="0.2"/>
    <row r="822" s="38" customFormat="1" ht="12" x14ac:dyDescent="0.2"/>
    <row r="823" s="38" customFormat="1" ht="12" x14ac:dyDescent="0.2"/>
    <row r="824" s="38" customFormat="1" ht="12" x14ac:dyDescent="0.2"/>
    <row r="825" s="38" customFormat="1" ht="12" x14ac:dyDescent="0.2"/>
    <row r="826" s="38" customFormat="1" ht="12" x14ac:dyDescent="0.2"/>
    <row r="827" s="38" customFormat="1" ht="12" x14ac:dyDescent="0.2"/>
    <row r="828" s="38" customFormat="1" ht="12" x14ac:dyDescent="0.2"/>
    <row r="829" s="38" customFormat="1" ht="12" x14ac:dyDescent="0.2"/>
    <row r="830" s="38" customFormat="1" ht="12" x14ac:dyDescent="0.2"/>
    <row r="831" s="38" customFormat="1" ht="12" x14ac:dyDescent="0.2"/>
    <row r="832" s="38" customFormat="1" ht="12" x14ac:dyDescent="0.2"/>
    <row r="833" s="38" customFormat="1" ht="12" x14ac:dyDescent="0.2"/>
    <row r="834" s="38" customFormat="1" ht="12" x14ac:dyDescent="0.2"/>
    <row r="835" s="38" customFormat="1" ht="12" x14ac:dyDescent="0.2"/>
    <row r="836" s="38" customFormat="1" ht="12" x14ac:dyDescent="0.2"/>
    <row r="837" s="38" customFormat="1" ht="12" x14ac:dyDescent="0.2"/>
    <row r="838" s="38" customFormat="1" ht="12" x14ac:dyDescent="0.2"/>
    <row r="839" s="38" customFormat="1" ht="12" x14ac:dyDescent="0.2"/>
    <row r="840" s="38" customFormat="1" ht="12" x14ac:dyDescent="0.2"/>
    <row r="841" s="38" customFormat="1" ht="12" x14ac:dyDescent="0.2"/>
    <row r="842" s="38" customFormat="1" ht="12" x14ac:dyDescent="0.2"/>
    <row r="843" s="38" customFormat="1" ht="12" x14ac:dyDescent="0.2"/>
    <row r="844" s="38" customFormat="1" ht="12" x14ac:dyDescent="0.2"/>
    <row r="845" s="38" customFormat="1" ht="12" x14ac:dyDescent="0.2"/>
    <row r="846" s="38" customFormat="1" ht="12" x14ac:dyDescent="0.2"/>
    <row r="847" s="38" customFormat="1" ht="12" x14ac:dyDescent="0.2"/>
    <row r="848" s="38" customFormat="1" ht="12" x14ac:dyDescent="0.2"/>
    <row r="849" s="38" customFormat="1" ht="12" x14ac:dyDescent="0.2"/>
    <row r="850" s="38" customFormat="1" ht="12" x14ac:dyDescent="0.2"/>
    <row r="851" s="38" customFormat="1" ht="12" x14ac:dyDescent="0.2"/>
    <row r="852" s="38" customFormat="1" ht="12" x14ac:dyDescent="0.2"/>
    <row r="853" s="38" customFormat="1" ht="12" x14ac:dyDescent="0.2"/>
    <row r="854" s="38" customFormat="1" ht="12" x14ac:dyDescent="0.2"/>
    <row r="855" s="38" customFormat="1" ht="12" x14ac:dyDescent="0.2"/>
    <row r="856" s="38" customFormat="1" ht="12" x14ac:dyDescent="0.2"/>
    <row r="857" s="38" customFormat="1" ht="12" x14ac:dyDescent="0.2"/>
    <row r="858" s="38" customFormat="1" ht="12" x14ac:dyDescent="0.2"/>
    <row r="859" s="38" customFormat="1" ht="12" x14ac:dyDescent="0.2"/>
    <row r="860" s="38" customFormat="1" ht="12" x14ac:dyDescent="0.2"/>
    <row r="861" s="38" customFormat="1" ht="12" x14ac:dyDescent="0.2"/>
    <row r="862" s="38" customFormat="1" ht="12" x14ac:dyDescent="0.2"/>
    <row r="863" s="38" customFormat="1" ht="12" x14ac:dyDescent="0.2"/>
    <row r="864" s="38" customFormat="1" ht="12" x14ac:dyDescent="0.2"/>
    <row r="865" s="38" customFormat="1" ht="12" x14ac:dyDescent="0.2"/>
    <row r="866" s="38" customFormat="1" ht="12" x14ac:dyDescent="0.2"/>
    <row r="867" s="38" customFormat="1" ht="12" x14ac:dyDescent="0.2"/>
    <row r="868" s="38" customFormat="1" ht="12" x14ac:dyDescent="0.2"/>
    <row r="869" s="38" customFormat="1" ht="12" x14ac:dyDescent="0.2"/>
    <row r="870" s="38" customFormat="1" ht="12" x14ac:dyDescent="0.2"/>
    <row r="871" s="38" customFormat="1" ht="12" x14ac:dyDescent="0.2"/>
    <row r="872" s="38" customFormat="1" ht="12" x14ac:dyDescent="0.2"/>
    <row r="873" s="38" customFormat="1" ht="12" x14ac:dyDescent="0.2"/>
    <row r="874" s="38" customFormat="1" ht="12" x14ac:dyDescent="0.2"/>
    <row r="875" s="38" customFormat="1" ht="12" x14ac:dyDescent="0.2"/>
    <row r="876" s="38" customFormat="1" ht="12" x14ac:dyDescent="0.2"/>
    <row r="877" s="38" customFormat="1" ht="12" x14ac:dyDescent="0.2"/>
    <row r="878" s="38" customFormat="1" ht="12" x14ac:dyDescent="0.2"/>
    <row r="879" s="38" customFormat="1" ht="12" x14ac:dyDescent="0.2"/>
    <row r="880" s="38" customFormat="1" ht="12" x14ac:dyDescent="0.2"/>
    <row r="881" s="38" customFormat="1" ht="12" x14ac:dyDescent="0.2"/>
    <row r="882" s="38" customFormat="1" ht="12" x14ac:dyDescent="0.2"/>
    <row r="883" s="38" customFormat="1" ht="12" x14ac:dyDescent="0.2"/>
    <row r="884" s="38" customFormat="1" ht="12" x14ac:dyDescent="0.2"/>
    <row r="885" s="38" customFormat="1" ht="12" x14ac:dyDescent="0.2"/>
    <row r="886" s="38" customFormat="1" ht="12" x14ac:dyDescent="0.2"/>
    <row r="887" s="38" customFormat="1" ht="12" x14ac:dyDescent="0.2"/>
    <row r="888" s="38" customFormat="1" ht="12" x14ac:dyDescent="0.2"/>
    <row r="889" s="38" customFormat="1" ht="12" x14ac:dyDescent="0.2"/>
    <row r="890" s="38" customFormat="1" ht="12" x14ac:dyDescent="0.2"/>
    <row r="891" s="38" customFormat="1" ht="12" x14ac:dyDescent="0.2"/>
    <row r="892" s="38" customFormat="1" ht="12" x14ac:dyDescent="0.2"/>
    <row r="893" s="38" customFormat="1" ht="12" x14ac:dyDescent="0.2"/>
    <row r="894" s="38" customFormat="1" ht="12" x14ac:dyDescent="0.2"/>
    <row r="895" s="38" customFormat="1" ht="12" x14ac:dyDescent="0.2"/>
    <row r="896" s="38" customFormat="1" ht="12" x14ac:dyDescent="0.2"/>
    <row r="897" s="38" customFormat="1" ht="12" x14ac:dyDescent="0.2"/>
    <row r="898" s="38" customFormat="1" ht="12" x14ac:dyDescent="0.2"/>
    <row r="899" s="38" customFormat="1" ht="12" x14ac:dyDescent="0.2"/>
    <row r="900" s="38" customFormat="1" ht="12" x14ac:dyDescent="0.2"/>
    <row r="901" s="38" customFormat="1" ht="12" x14ac:dyDescent="0.2"/>
    <row r="902" s="38" customFormat="1" ht="12" x14ac:dyDescent="0.2"/>
    <row r="903" s="38" customFormat="1" ht="12" x14ac:dyDescent="0.2"/>
    <row r="904" s="38" customFormat="1" ht="12" x14ac:dyDescent="0.2"/>
    <row r="905" s="38" customFormat="1" ht="12" x14ac:dyDescent="0.2"/>
    <row r="906" s="38" customFormat="1" ht="12" x14ac:dyDescent="0.2"/>
    <row r="907" s="38" customFormat="1" ht="12" x14ac:dyDescent="0.2"/>
    <row r="908" s="38" customFormat="1" ht="12" x14ac:dyDescent="0.2"/>
    <row r="909" s="38" customFormat="1" ht="12" x14ac:dyDescent="0.2"/>
    <row r="910" s="38" customFormat="1" ht="12" x14ac:dyDescent="0.2"/>
    <row r="911" s="38" customFormat="1" ht="12" x14ac:dyDescent="0.2"/>
    <row r="912" s="38" customFormat="1" ht="12" x14ac:dyDescent="0.2"/>
    <row r="913" s="38" customFormat="1" ht="12" x14ac:dyDescent="0.2"/>
    <row r="914" s="38" customFormat="1" ht="12" x14ac:dyDescent="0.2"/>
    <row r="915" s="38" customFormat="1" ht="12" x14ac:dyDescent="0.2"/>
    <row r="916" s="38" customFormat="1" ht="12" x14ac:dyDescent="0.2"/>
    <row r="917" s="38" customFormat="1" ht="12" x14ac:dyDescent="0.2"/>
    <row r="918" s="38" customFormat="1" ht="12" x14ac:dyDescent="0.2"/>
    <row r="919" s="38" customFormat="1" ht="12" x14ac:dyDescent="0.2"/>
    <row r="920" s="38" customFormat="1" ht="12" x14ac:dyDescent="0.2"/>
    <row r="921" s="38" customFormat="1" ht="12" x14ac:dyDescent="0.2"/>
    <row r="922" s="38" customFormat="1" ht="12" x14ac:dyDescent="0.2"/>
    <row r="923" s="38" customFormat="1" ht="12" x14ac:dyDescent="0.2"/>
    <row r="924" s="38" customFormat="1" ht="12" x14ac:dyDescent="0.2"/>
    <row r="925" s="38" customFormat="1" ht="12" x14ac:dyDescent="0.2"/>
    <row r="926" s="38" customFormat="1" ht="12" x14ac:dyDescent="0.2"/>
    <row r="927" s="38" customFormat="1" ht="12" x14ac:dyDescent="0.2"/>
    <row r="928" s="38" customFormat="1" ht="12" x14ac:dyDescent="0.2"/>
    <row r="929" s="38" customFormat="1" ht="12" x14ac:dyDescent="0.2"/>
    <row r="930" s="38" customFormat="1" ht="12" x14ac:dyDescent="0.2"/>
    <row r="931" s="38" customFormat="1" ht="12" x14ac:dyDescent="0.2"/>
    <row r="932" s="38" customFormat="1" ht="12" x14ac:dyDescent="0.2"/>
    <row r="933" s="38" customFormat="1" ht="12" x14ac:dyDescent="0.2"/>
    <row r="934" s="38" customFormat="1" ht="12" x14ac:dyDescent="0.2"/>
    <row r="935" s="38" customFormat="1" ht="12" x14ac:dyDescent="0.2"/>
    <row r="936" s="38" customFormat="1" ht="12" x14ac:dyDescent="0.2"/>
    <row r="937" s="38" customFormat="1" ht="12" x14ac:dyDescent="0.2"/>
    <row r="938" s="38" customFormat="1" ht="12" x14ac:dyDescent="0.2"/>
    <row r="939" s="38" customFormat="1" ht="12" x14ac:dyDescent="0.2"/>
    <row r="940" s="38" customFormat="1" ht="12" x14ac:dyDescent="0.2"/>
    <row r="941" s="38" customFormat="1" ht="12" x14ac:dyDescent="0.2"/>
    <row r="942" s="38" customFormat="1" ht="12" x14ac:dyDescent="0.2"/>
    <row r="943" s="38" customFormat="1" ht="12" x14ac:dyDescent="0.2"/>
    <row r="944" s="38" customFormat="1" ht="12" x14ac:dyDescent="0.2"/>
    <row r="945" s="38" customFormat="1" ht="12" x14ac:dyDescent="0.2"/>
    <row r="946" s="38" customFormat="1" ht="12" x14ac:dyDescent="0.2"/>
    <row r="947" s="38" customFormat="1" ht="12" x14ac:dyDescent="0.2"/>
  </sheetData>
  <pageMargins left="0.74803149606299213" right="0.74803149606299213" top="0.98425196850393704" bottom="0.98425196850393704" header="0.39370078740157483" footer="0.39370078740157483"/>
  <pageSetup paperSize="9" orientation="landscape" horizontalDpi="36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948"/>
  <sheetViews>
    <sheetView topLeftCell="A4" workbookViewId="0">
      <selection activeCell="B12" sqref="B12"/>
    </sheetView>
  </sheetViews>
  <sheetFormatPr defaultRowHeight="12.75" x14ac:dyDescent="0.2"/>
  <cols>
    <col min="1" max="1" width="9" customWidth="1"/>
    <col min="2" max="2" width="39" customWidth="1"/>
    <col min="3" max="3" width="17.140625" customWidth="1"/>
    <col min="4" max="4" width="17.42578125" customWidth="1"/>
    <col min="13" max="14" width="16.42578125" customWidth="1"/>
  </cols>
  <sheetData>
    <row r="1" spans="1:14" s="24" customFormat="1" ht="24" customHeight="1" x14ac:dyDescent="0.2">
      <c r="A1" s="16" t="str">
        <f>'B-2 Australian sales'!A1</f>
        <v>INSERT COMPANY NAME</v>
      </c>
    </row>
    <row r="2" spans="1:14" s="24" customFormat="1" ht="21" customHeight="1" x14ac:dyDescent="0.2">
      <c r="A2" s="19" t="s">
        <v>200</v>
      </c>
    </row>
    <row r="3" spans="1:14" s="38" customFormat="1" ht="21.75" customHeight="1" x14ac:dyDescent="0.2"/>
    <row r="4" spans="1:14" s="38" customFormat="1" ht="12" x14ac:dyDescent="0.2">
      <c r="A4" s="288" t="s">
        <v>439</v>
      </c>
      <c r="B4" s="284" t="s">
        <v>138</v>
      </c>
      <c r="C4" s="286" t="s">
        <v>440</v>
      </c>
      <c r="D4" s="287"/>
    </row>
    <row r="5" spans="1:14" s="38" customFormat="1" ht="24" x14ac:dyDescent="0.2">
      <c r="A5" s="289"/>
      <c r="B5" s="285"/>
      <c r="C5" s="54" t="s">
        <v>441</v>
      </c>
      <c r="D5" s="55" t="s">
        <v>442</v>
      </c>
      <c r="M5" s="24"/>
      <c r="N5" s="24"/>
    </row>
    <row r="6" spans="1:14" s="38" customFormat="1" ht="12" x14ac:dyDescent="0.2">
      <c r="A6" s="56" t="s">
        <v>25</v>
      </c>
      <c r="B6" s="57" t="s">
        <v>185</v>
      </c>
      <c r="C6" s="57"/>
      <c r="D6" s="58"/>
    </row>
    <row r="7" spans="1:14" s="38" customFormat="1" ht="12" x14ac:dyDescent="0.2">
      <c r="A7" s="56" t="s">
        <v>28</v>
      </c>
      <c r="B7" s="57" t="s">
        <v>2</v>
      </c>
      <c r="C7" s="57"/>
      <c r="D7" s="58"/>
    </row>
    <row r="8" spans="1:14" s="38" customFormat="1" ht="12" x14ac:dyDescent="0.2">
      <c r="A8" s="56" t="s">
        <v>190</v>
      </c>
      <c r="B8" s="57" t="s">
        <v>4</v>
      </c>
      <c r="C8" s="57"/>
      <c r="D8" s="58"/>
    </row>
    <row r="9" spans="1:14" s="38" customFormat="1" ht="12" x14ac:dyDescent="0.2">
      <c r="A9" s="56" t="s">
        <v>31</v>
      </c>
      <c r="B9" s="57" t="s">
        <v>5</v>
      </c>
      <c r="C9" s="57"/>
      <c r="D9" s="58"/>
    </row>
    <row r="10" spans="1:14" s="38" customFormat="1" ht="12" x14ac:dyDescent="0.2">
      <c r="A10" s="56" t="s">
        <v>33</v>
      </c>
      <c r="B10" s="57" t="s">
        <v>6</v>
      </c>
      <c r="C10" s="57"/>
      <c r="D10" s="58"/>
    </row>
    <row r="11" spans="1:14" s="38" customFormat="1" ht="12" x14ac:dyDescent="0.2">
      <c r="A11" s="56" t="s">
        <v>34</v>
      </c>
      <c r="B11" s="279" t="s">
        <v>655</v>
      </c>
      <c r="C11" s="57"/>
      <c r="D11" s="58"/>
    </row>
    <row r="12" spans="1:14" s="38" customFormat="1" ht="12" x14ac:dyDescent="0.2">
      <c r="A12" s="56" t="s">
        <v>34</v>
      </c>
      <c r="B12" s="36" t="s">
        <v>656</v>
      </c>
      <c r="C12" s="57"/>
      <c r="D12" s="58"/>
    </row>
    <row r="13" spans="1:14" s="38" customFormat="1" ht="12" x14ac:dyDescent="0.2">
      <c r="A13" s="56" t="s">
        <v>35</v>
      </c>
      <c r="B13" s="57" t="s">
        <v>490</v>
      </c>
      <c r="C13" s="57"/>
      <c r="D13" s="58"/>
    </row>
    <row r="14" spans="1:14" s="38" customFormat="1" ht="12" x14ac:dyDescent="0.2">
      <c r="A14" s="56" t="s">
        <v>36</v>
      </c>
      <c r="B14" s="57" t="s">
        <v>369</v>
      </c>
      <c r="C14" s="57"/>
      <c r="D14" s="58"/>
    </row>
    <row r="15" spans="1:14" s="38" customFormat="1" ht="12" x14ac:dyDescent="0.2">
      <c r="A15" s="56" t="s">
        <v>37</v>
      </c>
      <c r="B15" s="57" t="s">
        <v>186</v>
      </c>
      <c r="C15" s="57"/>
      <c r="D15" s="58"/>
    </row>
    <row r="16" spans="1:14" s="38" customFormat="1" ht="12" x14ac:dyDescent="0.2">
      <c r="A16" s="56" t="s">
        <v>39</v>
      </c>
      <c r="B16" s="57" t="s">
        <v>17</v>
      </c>
      <c r="C16" s="57"/>
      <c r="D16" s="58"/>
    </row>
    <row r="17" spans="1:7" s="38" customFormat="1" ht="12" x14ac:dyDescent="0.2">
      <c r="A17" s="56" t="s">
        <v>40</v>
      </c>
      <c r="B17" s="57" t="s">
        <v>187</v>
      </c>
      <c r="C17" s="57"/>
      <c r="D17" s="58"/>
    </row>
    <row r="18" spans="1:7" s="38" customFormat="1" ht="12" x14ac:dyDescent="0.2">
      <c r="A18" s="56" t="s">
        <v>41</v>
      </c>
      <c r="B18" s="57" t="s">
        <v>188</v>
      </c>
      <c r="C18" s="57"/>
      <c r="D18" s="58"/>
    </row>
    <row r="19" spans="1:7" s="38" customFormat="1" ht="12" x14ac:dyDescent="0.2">
      <c r="A19" s="56" t="s">
        <v>43</v>
      </c>
      <c r="B19" s="57" t="s">
        <v>14</v>
      </c>
      <c r="C19" s="280"/>
      <c r="D19" s="280"/>
    </row>
    <row r="20" spans="1:7" s="38" customFormat="1" ht="12" x14ac:dyDescent="0.2">
      <c r="A20" s="281" t="s">
        <v>658</v>
      </c>
      <c r="B20" s="57" t="s">
        <v>189</v>
      </c>
      <c r="C20" s="280"/>
      <c r="D20" s="280"/>
    </row>
    <row r="21" spans="1:7" s="38" customFormat="1" ht="12" x14ac:dyDescent="0.2"/>
    <row r="22" spans="1:7" s="38" customFormat="1" ht="12" x14ac:dyDescent="0.2"/>
    <row r="23" spans="1:7" s="38" customFormat="1" ht="12" x14ac:dyDescent="0.2">
      <c r="A23" s="177" t="s">
        <v>140</v>
      </c>
    </row>
    <row r="24" spans="1:7" s="38" customFormat="1" ht="12" x14ac:dyDescent="0.2">
      <c r="A24" s="144" t="s">
        <v>182</v>
      </c>
    </row>
    <row r="25" spans="1:7" s="38" customFormat="1" ht="12" x14ac:dyDescent="0.2">
      <c r="A25" s="144" t="s">
        <v>142</v>
      </c>
    </row>
    <row r="26" spans="1:7" s="38" customFormat="1" ht="12" x14ac:dyDescent="0.2">
      <c r="A26" s="144" t="s">
        <v>143</v>
      </c>
    </row>
    <row r="27" spans="1:7" s="38" customFormat="1" ht="12" x14ac:dyDescent="0.2">
      <c r="A27" s="145" t="s">
        <v>144</v>
      </c>
    </row>
    <row r="28" spans="1:7" s="38" customFormat="1" ht="12" x14ac:dyDescent="0.2"/>
    <row r="29" spans="1:7" s="38" customFormat="1" ht="12" x14ac:dyDescent="0.2">
      <c r="G29" s="42"/>
    </row>
    <row r="30" spans="1:7" s="38" customFormat="1" ht="12" x14ac:dyDescent="0.2"/>
    <row r="31" spans="1:7" s="38" customFormat="1" ht="12" x14ac:dyDescent="0.2"/>
    <row r="32" spans="1:7" s="38" customFormat="1" ht="12" x14ac:dyDescent="0.2"/>
    <row r="33" s="38" customFormat="1" ht="12" x14ac:dyDescent="0.2"/>
    <row r="34" s="38" customFormat="1" ht="12" x14ac:dyDescent="0.2"/>
    <row r="35" s="38" customFormat="1" ht="12" x14ac:dyDescent="0.2"/>
    <row r="36" s="38" customFormat="1" ht="12" x14ac:dyDescent="0.2"/>
    <row r="37" s="38" customFormat="1" ht="12" x14ac:dyDescent="0.2"/>
    <row r="38" s="38" customFormat="1" ht="12" x14ac:dyDescent="0.2"/>
    <row r="39" s="38" customFormat="1" ht="12" x14ac:dyDescent="0.2"/>
    <row r="40" s="38" customFormat="1" ht="12" x14ac:dyDescent="0.2"/>
    <row r="41" s="38" customFormat="1" ht="12" x14ac:dyDescent="0.2"/>
    <row r="42" s="38" customFormat="1" ht="12" x14ac:dyDescent="0.2"/>
    <row r="43" s="38" customFormat="1" ht="12" x14ac:dyDescent="0.2"/>
    <row r="44" s="38" customFormat="1" ht="12" x14ac:dyDescent="0.2"/>
    <row r="45" s="38" customFormat="1" ht="12" x14ac:dyDescent="0.2"/>
    <row r="46" s="38" customFormat="1" ht="12" x14ac:dyDescent="0.2"/>
    <row r="47" s="38" customFormat="1" ht="12" x14ac:dyDescent="0.2"/>
    <row r="48" s="38" customFormat="1" ht="12" x14ac:dyDescent="0.2"/>
    <row r="49" s="38" customFormat="1" ht="12" x14ac:dyDescent="0.2"/>
    <row r="50" s="38" customFormat="1" ht="12" x14ac:dyDescent="0.2"/>
    <row r="51" s="38" customFormat="1" ht="12" x14ac:dyDescent="0.2"/>
    <row r="52" s="38" customFormat="1" ht="12" x14ac:dyDescent="0.2"/>
    <row r="53" s="38" customFormat="1" ht="12" x14ac:dyDescent="0.2"/>
    <row r="54" s="38" customFormat="1" ht="12" x14ac:dyDescent="0.2"/>
    <row r="55" s="38" customFormat="1" ht="12" x14ac:dyDescent="0.2"/>
    <row r="56" s="38" customFormat="1" ht="12" x14ac:dyDescent="0.2"/>
    <row r="57" s="38" customFormat="1" ht="12" x14ac:dyDescent="0.2"/>
    <row r="58" s="38" customFormat="1" ht="12" x14ac:dyDescent="0.2"/>
    <row r="59" s="38" customFormat="1" ht="12" x14ac:dyDescent="0.2"/>
    <row r="60" s="38" customFormat="1" ht="12" x14ac:dyDescent="0.2"/>
    <row r="61" s="38" customFormat="1" ht="12" x14ac:dyDescent="0.2"/>
    <row r="62" s="38" customFormat="1" ht="12" x14ac:dyDescent="0.2"/>
    <row r="63" s="38" customFormat="1" ht="12" x14ac:dyDescent="0.2"/>
    <row r="64" s="38" customFormat="1" ht="12" x14ac:dyDescent="0.2"/>
    <row r="65" s="38" customFormat="1" ht="12" x14ac:dyDescent="0.2"/>
    <row r="66" s="38" customFormat="1" ht="12" x14ac:dyDescent="0.2"/>
    <row r="67" s="38" customFormat="1" ht="12" x14ac:dyDescent="0.2"/>
    <row r="68" s="38" customFormat="1" ht="12" x14ac:dyDescent="0.2"/>
    <row r="69" s="38" customFormat="1" ht="12" x14ac:dyDescent="0.2"/>
    <row r="70" s="38" customFormat="1" ht="12" x14ac:dyDescent="0.2"/>
    <row r="71" s="38" customFormat="1" ht="12" x14ac:dyDescent="0.2"/>
    <row r="72" s="38" customFormat="1" ht="12" x14ac:dyDescent="0.2"/>
    <row r="73" s="38" customFormat="1" ht="12" x14ac:dyDescent="0.2"/>
    <row r="74" s="38" customFormat="1" ht="12" x14ac:dyDescent="0.2"/>
    <row r="75" s="38" customFormat="1" ht="12" x14ac:dyDescent="0.2"/>
    <row r="76" s="38" customFormat="1" ht="12" x14ac:dyDescent="0.2"/>
    <row r="77" s="38" customFormat="1" ht="12" x14ac:dyDescent="0.2"/>
    <row r="78" s="38" customFormat="1" ht="12" x14ac:dyDescent="0.2"/>
    <row r="79" s="38" customFormat="1" ht="12" x14ac:dyDescent="0.2"/>
    <row r="80" s="38" customFormat="1" ht="12" x14ac:dyDescent="0.2"/>
    <row r="81" s="38" customFormat="1" ht="12" x14ac:dyDescent="0.2"/>
    <row r="82" s="38" customFormat="1" ht="12" x14ac:dyDescent="0.2"/>
    <row r="83" s="38" customFormat="1" ht="12" x14ac:dyDescent="0.2"/>
    <row r="84" s="38" customFormat="1" ht="12" x14ac:dyDescent="0.2"/>
    <row r="85" s="38" customFormat="1" ht="12" x14ac:dyDescent="0.2"/>
    <row r="86" s="38" customFormat="1" ht="12" x14ac:dyDescent="0.2"/>
    <row r="87" s="38" customFormat="1" ht="12" x14ac:dyDescent="0.2"/>
    <row r="88" s="38" customFormat="1" ht="12" x14ac:dyDescent="0.2"/>
    <row r="89" s="38" customFormat="1" ht="12" x14ac:dyDescent="0.2"/>
    <row r="90" s="38" customFormat="1" ht="12" x14ac:dyDescent="0.2"/>
    <row r="91" s="38" customFormat="1" ht="12" x14ac:dyDescent="0.2"/>
    <row r="92" s="38" customFormat="1" ht="12" x14ac:dyDescent="0.2"/>
    <row r="93" s="38" customFormat="1" ht="12" x14ac:dyDescent="0.2"/>
    <row r="94" s="38" customFormat="1" ht="12" x14ac:dyDescent="0.2"/>
    <row r="95" s="38" customFormat="1" ht="12" x14ac:dyDescent="0.2"/>
    <row r="96" s="38" customFormat="1" ht="12" x14ac:dyDescent="0.2"/>
    <row r="97" s="38" customFormat="1" ht="12" x14ac:dyDescent="0.2"/>
    <row r="98" s="38" customFormat="1" ht="12" x14ac:dyDescent="0.2"/>
    <row r="99" s="38" customFormat="1" ht="12" x14ac:dyDescent="0.2"/>
    <row r="100" s="38" customFormat="1" ht="12" x14ac:dyDescent="0.2"/>
    <row r="101" s="38" customFormat="1" ht="12" x14ac:dyDescent="0.2"/>
    <row r="102" s="38" customFormat="1" ht="12" x14ac:dyDescent="0.2"/>
    <row r="103" s="38" customFormat="1" ht="12" x14ac:dyDescent="0.2"/>
    <row r="104" s="38" customFormat="1" ht="12" x14ac:dyDescent="0.2"/>
    <row r="105" s="38" customFormat="1" ht="12" x14ac:dyDescent="0.2"/>
    <row r="106" s="38" customFormat="1" ht="12" x14ac:dyDescent="0.2"/>
    <row r="107" s="38" customFormat="1" ht="12" x14ac:dyDescent="0.2"/>
    <row r="108" s="38" customFormat="1" ht="12" x14ac:dyDescent="0.2"/>
    <row r="109" s="38" customFormat="1" ht="12" x14ac:dyDescent="0.2"/>
    <row r="110" s="38" customFormat="1" ht="12" x14ac:dyDescent="0.2"/>
    <row r="111" s="38" customFormat="1" ht="12" x14ac:dyDescent="0.2"/>
    <row r="112" s="38" customFormat="1" ht="12" x14ac:dyDescent="0.2"/>
    <row r="113" s="38" customFormat="1" ht="12" x14ac:dyDescent="0.2"/>
    <row r="114" s="38" customFormat="1" ht="12" x14ac:dyDescent="0.2"/>
    <row r="115" s="38" customFormat="1" ht="12" x14ac:dyDescent="0.2"/>
    <row r="116" s="38" customFormat="1" ht="12" x14ac:dyDescent="0.2"/>
    <row r="117" s="38" customFormat="1" ht="12" x14ac:dyDescent="0.2"/>
    <row r="118" s="38" customFormat="1" ht="12" x14ac:dyDescent="0.2"/>
    <row r="119" s="38" customFormat="1" ht="12" x14ac:dyDescent="0.2"/>
    <row r="120" s="38" customFormat="1" ht="12" x14ac:dyDescent="0.2"/>
    <row r="121" s="38" customFormat="1" ht="12" x14ac:dyDescent="0.2"/>
    <row r="122" s="38" customFormat="1" ht="12" x14ac:dyDescent="0.2"/>
    <row r="123" s="38" customFormat="1" ht="12" x14ac:dyDescent="0.2"/>
    <row r="124" s="38" customFormat="1" ht="12" x14ac:dyDescent="0.2"/>
    <row r="125" s="38" customFormat="1" ht="12" x14ac:dyDescent="0.2"/>
    <row r="126" s="38" customFormat="1" ht="12" x14ac:dyDescent="0.2"/>
    <row r="127" s="38" customFormat="1" ht="12" x14ac:dyDescent="0.2"/>
    <row r="128" s="38" customFormat="1" ht="12" x14ac:dyDescent="0.2"/>
    <row r="129" s="38" customFormat="1" ht="12" x14ac:dyDescent="0.2"/>
    <row r="130" s="38" customFormat="1" ht="12" x14ac:dyDescent="0.2"/>
    <row r="131" s="38" customFormat="1" ht="12" x14ac:dyDescent="0.2"/>
    <row r="132" s="38" customFormat="1" ht="12" x14ac:dyDescent="0.2"/>
    <row r="133" s="38" customFormat="1" ht="12" x14ac:dyDescent="0.2"/>
    <row r="134" s="38" customFormat="1" ht="12" x14ac:dyDescent="0.2"/>
    <row r="135" s="38" customFormat="1" ht="12" x14ac:dyDescent="0.2"/>
    <row r="136" s="38" customFormat="1" ht="12" x14ac:dyDescent="0.2"/>
    <row r="137" s="38" customFormat="1" ht="12" x14ac:dyDescent="0.2"/>
    <row r="138" s="38" customFormat="1" ht="12" x14ac:dyDescent="0.2"/>
    <row r="139" s="38" customFormat="1" ht="12" x14ac:dyDescent="0.2"/>
    <row r="140" s="38" customFormat="1" ht="12" x14ac:dyDescent="0.2"/>
    <row r="141" s="38" customFormat="1" ht="12" x14ac:dyDescent="0.2"/>
    <row r="142" s="38" customFormat="1" ht="12" x14ac:dyDescent="0.2"/>
    <row r="143" s="38" customFormat="1" ht="12" x14ac:dyDescent="0.2"/>
    <row r="144" s="38" customFormat="1" ht="12" x14ac:dyDescent="0.2"/>
    <row r="145" s="38" customFormat="1" ht="12" x14ac:dyDescent="0.2"/>
    <row r="146" s="38" customFormat="1" ht="12" x14ac:dyDescent="0.2"/>
    <row r="147" s="38" customFormat="1" ht="12" x14ac:dyDescent="0.2"/>
    <row r="148" s="38" customFormat="1" ht="12" x14ac:dyDescent="0.2"/>
    <row r="149" s="38" customFormat="1" ht="12" x14ac:dyDescent="0.2"/>
    <row r="150" s="38" customFormat="1" ht="12" x14ac:dyDescent="0.2"/>
    <row r="151" s="38" customFormat="1" ht="12" x14ac:dyDescent="0.2"/>
    <row r="152" s="38" customFormat="1" ht="12" x14ac:dyDescent="0.2"/>
    <row r="153" s="38" customFormat="1" ht="12" x14ac:dyDescent="0.2"/>
    <row r="154" s="38" customFormat="1" ht="12" x14ac:dyDescent="0.2"/>
    <row r="155" s="38" customFormat="1" ht="12" x14ac:dyDescent="0.2"/>
    <row r="156" s="38" customFormat="1" ht="12" x14ac:dyDescent="0.2"/>
    <row r="157" s="38" customFormat="1" ht="12" x14ac:dyDescent="0.2"/>
    <row r="158" s="38" customFormat="1" ht="12" x14ac:dyDescent="0.2"/>
    <row r="159" s="38" customFormat="1" ht="12" x14ac:dyDescent="0.2"/>
    <row r="160" s="38" customFormat="1" ht="12" x14ac:dyDescent="0.2"/>
    <row r="161" s="38" customFormat="1" ht="12" x14ac:dyDescent="0.2"/>
    <row r="162" s="38" customFormat="1" ht="12" x14ac:dyDescent="0.2"/>
    <row r="163" s="38" customFormat="1" ht="12" x14ac:dyDescent="0.2"/>
    <row r="164" s="38" customFormat="1" ht="12" x14ac:dyDescent="0.2"/>
    <row r="165" s="38" customFormat="1" ht="12" x14ac:dyDescent="0.2"/>
    <row r="166" s="38" customFormat="1" ht="12" x14ac:dyDescent="0.2"/>
    <row r="167" s="38" customFormat="1" ht="12" x14ac:dyDescent="0.2"/>
    <row r="168" s="38" customFormat="1" ht="12" x14ac:dyDescent="0.2"/>
    <row r="169" s="38" customFormat="1" ht="12" x14ac:dyDescent="0.2"/>
    <row r="170" s="38" customFormat="1" ht="12" x14ac:dyDescent="0.2"/>
    <row r="171" s="38" customFormat="1" ht="12" x14ac:dyDescent="0.2"/>
    <row r="172" s="38" customFormat="1" ht="12" x14ac:dyDescent="0.2"/>
    <row r="173" s="38" customFormat="1" ht="12" x14ac:dyDescent="0.2"/>
    <row r="174" s="38" customFormat="1" ht="12" x14ac:dyDescent="0.2"/>
    <row r="175" s="38" customFormat="1" ht="12" x14ac:dyDescent="0.2"/>
    <row r="176" s="38" customFormat="1" ht="12" x14ac:dyDescent="0.2"/>
    <row r="177" s="38" customFormat="1" ht="12" x14ac:dyDescent="0.2"/>
    <row r="178" s="38" customFormat="1" ht="12" x14ac:dyDescent="0.2"/>
    <row r="179" s="38" customFormat="1" ht="12" x14ac:dyDescent="0.2"/>
    <row r="180" s="38" customFormat="1" ht="12" x14ac:dyDescent="0.2"/>
    <row r="181" s="38" customFormat="1" ht="12" x14ac:dyDescent="0.2"/>
    <row r="182" s="38" customFormat="1" ht="12" x14ac:dyDescent="0.2"/>
    <row r="183" s="38" customFormat="1" ht="12" x14ac:dyDescent="0.2"/>
    <row r="184" s="38" customFormat="1" ht="12" x14ac:dyDescent="0.2"/>
    <row r="185" s="38" customFormat="1" ht="12" x14ac:dyDescent="0.2"/>
    <row r="186" s="38" customFormat="1" ht="12" x14ac:dyDescent="0.2"/>
    <row r="187" s="38" customFormat="1" ht="12" x14ac:dyDescent="0.2"/>
    <row r="188" s="38" customFormat="1" ht="12" x14ac:dyDescent="0.2"/>
    <row r="189" s="38" customFormat="1" ht="12" x14ac:dyDescent="0.2"/>
    <row r="190" s="38" customFormat="1" ht="12" x14ac:dyDescent="0.2"/>
    <row r="191" s="38" customFormat="1" ht="12" x14ac:dyDescent="0.2"/>
    <row r="192" s="38" customFormat="1" ht="12" x14ac:dyDescent="0.2"/>
    <row r="193" s="38" customFormat="1" ht="12" x14ac:dyDescent="0.2"/>
    <row r="194" s="38" customFormat="1" ht="12" x14ac:dyDescent="0.2"/>
    <row r="195" s="38" customFormat="1" ht="12" x14ac:dyDescent="0.2"/>
    <row r="196" s="38" customFormat="1" ht="12" x14ac:dyDescent="0.2"/>
    <row r="197" s="38" customFormat="1" ht="12" x14ac:dyDescent="0.2"/>
    <row r="198" s="38" customFormat="1" ht="12" x14ac:dyDescent="0.2"/>
    <row r="199" s="38" customFormat="1" ht="12" x14ac:dyDescent="0.2"/>
    <row r="200" s="38" customFormat="1" ht="12" x14ac:dyDescent="0.2"/>
    <row r="201" s="38" customFormat="1" ht="12" x14ac:dyDescent="0.2"/>
    <row r="202" s="38" customFormat="1" ht="12" x14ac:dyDescent="0.2"/>
    <row r="203" s="38" customFormat="1" ht="12" x14ac:dyDescent="0.2"/>
    <row r="204" s="38" customFormat="1" ht="12" x14ac:dyDescent="0.2"/>
    <row r="205" s="38" customFormat="1" ht="12" x14ac:dyDescent="0.2"/>
    <row r="206" s="38" customFormat="1" ht="12" x14ac:dyDescent="0.2"/>
    <row r="207" s="38" customFormat="1" ht="12" x14ac:dyDescent="0.2"/>
    <row r="208" s="38" customFormat="1" ht="12" x14ac:dyDescent="0.2"/>
    <row r="209" s="38" customFormat="1" ht="12" x14ac:dyDescent="0.2"/>
    <row r="210" s="38" customFormat="1" ht="12" x14ac:dyDescent="0.2"/>
    <row r="211" s="38" customFormat="1" ht="12" x14ac:dyDescent="0.2"/>
    <row r="212" s="38" customFormat="1" ht="12" x14ac:dyDescent="0.2"/>
    <row r="213" s="38" customFormat="1" ht="12" x14ac:dyDescent="0.2"/>
    <row r="214" s="38" customFormat="1" ht="12" x14ac:dyDescent="0.2"/>
    <row r="215" s="38" customFormat="1" ht="12" x14ac:dyDescent="0.2"/>
    <row r="216" s="38" customFormat="1" ht="12" x14ac:dyDescent="0.2"/>
    <row r="217" s="38" customFormat="1" ht="12" x14ac:dyDescent="0.2"/>
    <row r="218" s="38" customFormat="1" ht="12" x14ac:dyDescent="0.2"/>
    <row r="219" s="38" customFormat="1" ht="12" x14ac:dyDescent="0.2"/>
    <row r="220" s="38" customFormat="1" ht="12" x14ac:dyDescent="0.2"/>
    <row r="221" s="38" customFormat="1" ht="12" x14ac:dyDescent="0.2"/>
    <row r="222" s="38" customFormat="1" ht="12" x14ac:dyDescent="0.2"/>
    <row r="223" s="38" customFormat="1" ht="12" x14ac:dyDescent="0.2"/>
    <row r="224" s="38" customFormat="1" ht="12" x14ac:dyDescent="0.2"/>
    <row r="225" s="38" customFormat="1" ht="12" x14ac:dyDescent="0.2"/>
    <row r="226" s="38" customFormat="1" ht="12" x14ac:dyDescent="0.2"/>
    <row r="227" s="38" customFormat="1" ht="12" x14ac:dyDescent="0.2"/>
    <row r="228" s="38" customFormat="1" ht="12" x14ac:dyDescent="0.2"/>
    <row r="229" s="38" customFormat="1" ht="12" x14ac:dyDescent="0.2"/>
    <row r="230" s="38" customFormat="1" ht="12" x14ac:dyDescent="0.2"/>
    <row r="231" s="38" customFormat="1" ht="12" x14ac:dyDescent="0.2"/>
    <row r="232" s="38" customFormat="1" ht="12" x14ac:dyDescent="0.2"/>
    <row r="233" s="38" customFormat="1" ht="12" x14ac:dyDescent="0.2"/>
    <row r="234" s="38" customFormat="1" ht="12" x14ac:dyDescent="0.2"/>
    <row r="235" s="38" customFormat="1" ht="12" x14ac:dyDescent="0.2"/>
    <row r="236" s="38" customFormat="1" ht="12" x14ac:dyDescent="0.2"/>
    <row r="237" s="38" customFormat="1" ht="12" x14ac:dyDescent="0.2"/>
    <row r="238" s="38" customFormat="1" ht="12" x14ac:dyDescent="0.2"/>
    <row r="239" s="38" customFormat="1" ht="12" x14ac:dyDescent="0.2"/>
    <row r="240" s="38" customFormat="1" ht="12" x14ac:dyDescent="0.2"/>
    <row r="241" s="38" customFormat="1" ht="12" x14ac:dyDescent="0.2"/>
    <row r="242" s="38" customFormat="1" ht="12" x14ac:dyDescent="0.2"/>
    <row r="243" s="38" customFormat="1" ht="12" x14ac:dyDescent="0.2"/>
    <row r="244" s="38" customFormat="1" ht="12" x14ac:dyDescent="0.2"/>
    <row r="245" s="38" customFormat="1" ht="12" x14ac:dyDescent="0.2"/>
    <row r="246" s="38" customFormat="1" ht="12" x14ac:dyDescent="0.2"/>
    <row r="247" s="38" customFormat="1" ht="12" x14ac:dyDescent="0.2"/>
    <row r="248" s="38" customFormat="1" ht="12" x14ac:dyDescent="0.2"/>
    <row r="249" s="38" customFormat="1" ht="12" x14ac:dyDescent="0.2"/>
    <row r="250" s="38" customFormat="1" ht="12" x14ac:dyDescent="0.2"/>
    <row r="251" s="38" customFormat="1" ht="12" x14ac:dyDescent="0.2"/>
    <row r="252" s="38" customFormat="1" ht="12" x14ac:dyDescent="0.2"/>
    <row r="253" s="38" customFormat="1" ht="12" x14ac:dyDescent="0.2"/>
    <row r="254" s="38" customFormat="1" ht="12" x14ac:dyDescent="0.2"/>
    <row r="255" s="38" customFormat="1" ht="12" x14ac:dyDescent="0.2"/>
    <row r="256" s="38" customFormat="1" ht="12" x14ac:dyDescent="0.2"/>
    <row r="257" s="38" customFormat="1" ht="12" x14ac:dyDescent="0.2"/>
    <row r="258" s="38" customFormat="1" ht="12" x14ac:dyDescent="0.2"/>
    <row r="259" s="38" customFormat="1" ht="12" x14ac:dyDescent="0.2"/>
    <row r="260" s="38" customFormat="1" ht="12" x14ac:dyDescent="0.2"/>
    <row r="261" s="38" customFormat="1" ht="12" x14ac:dyDescent="0.2"/>
    <row r="262" s="38" customFormat="1" ht="12" x14ac:dyDescent="0.2"/>
    <row r="263" s="38" customFormat="1" ht="12" x14ac:dyDescent="0.2"/>
    <row r="264" s="38" customFormat="1" ht="12" x14ac:dyDescent="0.2"/>
    <row r="265" s="38" customFormat="1" ht="12" x14ac:dyDescent="0.2"/>
    <row r="266" s="38" customFormat="1" ht="12" x14ac:dyDescent="0.2"/>
    <row r="267" s="38" customFormat="1" ht="12" x14ac:dyDescent="0.2"/>
    <row r="268" s="38" customFormat="1" ht="12" x14ac:dyDescent="0.2"/>
    <row r="269" s="38" customFormat="1" ht="12" x14ac:dyDescent="0.2"/>
    <row r="270" s="38" customFormat="1" ht="12" x14ac:dyDescent="0.2"/>
    <row r="271" s="38" customFormat="1" ht="12" x14ac:dyDescent="0.2"/>
    <row r="272" s="38" customFormat="1" ht="12" x14ac:dyDescent="0.2"/>
    <row r="273" s="38" customFormat="1" ht="12" x14ac:dyDescent="0.2"/>
    <row r="274" s="38" customFormat="1" ht="12" x14ac:dyDescent="0.2"/>
    <row r="275" s="38" customFormat="1" ht="12" x14ac:dyDescent="0.2"/>
    <row r="276" s="38" customFormat="1" ht="12" x14ac:dyDescent="0.2"/>
    <row r="277" s="38" customFormat="1" ht="12" x14ac:dyDescent="0.2"/>
    <row r="278" s="38" customFormat="1" ht="12" x14ac:dyDescent="0.2"/>
    <row r="279" s="38" customFormat="1" ht="12" x14ac:dyDescent="0.2"/>
    <row r="280" s="38" customFormat="1" ht="12" x14ac:dyDescent="0.2"/>
    <row r="281" s="38" customFormat="1" ht="12" x14ac:dyDescent="0.2"/>
    <row r="282" s="38" customFormat="1" ht="12" x14ac:dyDescent="0.2"/>
    <row r="283" s="38" customFormat="1" ht="12" x14ac:dyDescent="0.2"/>
    <row r="284" s="38" customFormat="1" ht="12" x14ac:dyDescent="0.2"/>
    <row r="285" s="38" customFormat="1" ht="12" x14ac:dyDescent="0.2"/>
    <row r="286" s="38" customFormat="1" ht="12" x14ac:dyDescent="0.2"/>
    <row r="287" s="38" customFormat="1" ht="12" x14ac:dyDescent="0.2"/>
    <row r="288" s="38" customFormat="1" ht="12" x14ac:dyDescent="0.2"/>
    <row r="289" s="38" customFormat="1" ht="12" x14ac:dyDescent="0.2"/>
    <row r="290" s="38" customFormat="1" ht="12" x14ac:dyDescent="0.2"/>
    <row r="291" s="38" customFormat="1" ht="12" x14ac:dyDescent="0.2"/>
    <row r="292" s="38" customFormat="1" ht="12" x14ac:dyDescent="0.2"/>
    <row r="293" s="38" customFormat="1" ht="12" x14ac:dyDescent="0.2"/>
    <row r="294" s="38" customFormat="1" ht="12" x14ac:dyDescent="0.2"/>
    <row r="295" s="38" customFormat="1" ht="12" x14ac:dyDescent="0.2"/>
    <row r="296" s="38" customFormat="1" ht="12" x14ac:dyDescent="0.2"/>
    <row r="297" s="38" customFormat="1" ht="12" x14ac:dyDescent="0.2"/>
    <row r="298" s="38" customFormat="1" ht="12" x14ac:dyDescent="0.2"/>
    <row r="299" s="38" customFormat="1" ht="12" x14ac:dyDescent="0.2"/>
    <row r="300" s="38" customFormat="1" ht="12" x14ac:dyDescent="0.2"/>
    <row r="301" s="38" customFormat="1" ht="12" x14ac:dyDescent="0.2"/>
    <row r="302" s="38" customFormat="1" ht="12" x14ac:dyDescent="0.2"/>
    <row r="303" s="38" customFormat="1" ht="12" x14ac:dyDescent="0.2"/>
    <row r="304" s="38" customFormat="1" ht="12" x14ac:dyDescent="0.2"/>
    <row r="305" s="38" customFormat="1" ht="12" x14ac:dyDescent="0.2"/>
    <row r="306" s="38" customFormat="1" ht="12" x14ac:dyDescent="0.2"/>
    <row r="307" s="38" customFormat="1" ht="12" x14ac:dyDescent="0.2"/>
    <row r="308" s="38" customFormat="1" ht="12" x14ac:dyDescent="0.2"/>
    <row r="309" s="38" customFormat="1" ht="12" x14ac:dyDescent="0.2"/>
    <row r="310" s="38" customFormat="1" ht="12" x14ac:dyDescent="0.2"/>
    <row r="311" s="38" customFormat="1" ht="12" x14ac:dyDescent="0.2"/>
    <row r="312" s="38" customFormat="1" ht="12" x14ac:dyDescent="0.2"/>
    <row r="313" s="38" customFormat="1" ht="12" x14ac:dyDescent="0.2"/>
    <row r="314" s="38" customFormat="1" ht="12" x14ac:dyDescent="0.2"/>
    <row r="315" s="38" customFormat="1" ht="12" x14ac:dyDescent="0.2"/>
    <row r="316" s="38" customFormat="1" ht="12" x14ac:dyDescent="0.2"/>
    <row r="317" s="38" customFormat="1" ht="12" x14ac:dyDescent="0.2"/>
    <row r="318" s="38" customFormat="1" ht="12" x14ac:dyDescent="0.2"/>
    <row r="319" s="38" customFormat="1" ht="12" x14ac:dyDescent="0.2"/>
    <row r="320" s="38" customFormat="1" ht="12" x14ac:dyDescent="0.2"/>
    <row r="321" s="38" customFormat="1" ht="12" x14ac:dyDescent="0.2"/>
    <row r="322" s="38" customFormat="1" ht="12" x14ac:dyDescent="0.2"/>
    <row r="323" s="38" customFormat="1" ht="12" x14ac:dyDescent="0.2"/>
    <row r="324" s="38" customFormat="1" ht="12" x14ac:dyDescent="0.2"/>
    <row r="325" s="38" customFormat="1" ht="12" x14ac:dyDescent="0.2"/>
    <row r="326" s="38" customFormat="1" ht="12" x14ac:dyDescent="0.2"/>
    <row r="327" s="38" customFormat="1" ht="12" x14ac:dyDescent="0.2"/>
    <row r="328" s="38" customFormat="1" ht="12" x14ac:dyDescent="0.2"/>
    <row r="329" s="38" customFormat="1" ht="12" x14ac:dyDescent="0.2"/>
    <row r="330" s="38" customFormat="1" ht="12" x14ac:dyDescent="0.2"/>
    <row r="331" s="38" customFormat="1" ht="12" x14ac:dyDescent="0.2"/>
    <row r="332" s="38" customFormat="1" ht="12" x14ac:dyDescent="0.2"/>
    <row r="333" s="38" customFormat="1" ht="12" x14ac:dyDescent="0.2"/>
    <row r="334" s="38" customFormat="1" ht="12" x14ac:dyDescent="0.2"/>
    <row r="335" s="38" customFormat="1" ht="12" x14ac:dyDescent="0.2"/>
    <row r="336" s="38" customFormat="1" ht="12" x14ac:dyDescent="0.2"/>
    <row r="337" s="38" customFormat="1" ht="12" x14ac:dyDescent="0.2"/>
    <row r="338" s="38" customFormat="1" ht="12" x14ac:dyDescent="0.2"/>
    <row r="339" s="38" customFormat="1" ht="12" x14ac:dyDescent="0.2"/>
    <row r="340" s="38" customFormat="1" ht="12" x14ac:dyDescent="0.2"/>
    <row r="341" s="38" customFormat="1" ht="12" x14ac:dyDescent="0.2"/>
    <row r="342" s="38" customFormat="1" ht="12" x14ac:dyDescent="0.2"/>
    <row r="343" s="38" customFormat="1" ht="12" x14ac:dyDescent="0.2"/>
    <row r="344" s="38" customFormat="1" ht="12" x14ac:dyDescent="0.2"/>
    <row r="345" s="38" customFormat="1" ht="12" x14ac:dyDescent="0.2"/>
    <row r="346" s="38" customFormat="1" ht="12" x14ac:dyDescent="0.2"/>
    <row r="347" s="38" customFormat="1" ht="12" x14ac:dyDescent="0.2"/>
    <row r="348" s="38" customFormat="1" ht="12" x14ac:dyDescent="0.2"/>
    <row r="349" s="38" customFormat="1" ht="12" x14ac:dyDescent="0.2"/>
    <row r="350" s="38" customFormat="1" ht="12" x14ac:dyDescent="0.2"/>
    <row r="351" s="38" customFormat="1" ht="12" x14ac:dyDescent="0.2"/>
    <row r="352" s="38" customFormat="1" ht="12" x14ac:dyDescent="0.2"/>
    <row r="353" s="38" customFormat="1" ht="12" x14ac:dyDescent="0.2"/>
    <row r="354" s="38" customFormat="1" ht="12" x14ac:dyDescent="0.2"/>
    <row r="355" s="38" customFormat="1" ht="12" x14ac:dyDescent="0.2"/>
    <row r="356" s="38" customFormat="1" ht="12" x14ac:dyDescent="0.2"/>
    <row r="357" s="38" customFormat="1" ht="12" x14ac:dyDescent="0.2"/>
    <row r="358" s="38" customFormat="1" ht="12" x14ac:dyDescent="0.2"/>
    <row r="359" s="38" customFormat="1" ht="12" x14ac:dyDescent="0.2"/>
    <row r="360" s="38" customFormat="1" ht="12" x14ac:dyDescent="0.2"/>
    <row r="361" s="38" customFormat="1" ht="12" x14ac:dyDescent="0.2"/>
    <row r="362" s="38" customFormat="1" ht="12" x14ac:dyDescent="0.2"/>
    <row r="363" s="38" customFormat="1" ht="12" x14ac:dyDescent="0.2"/>
    <row r="364" s="38" customFormat="1" ht="12" x14ac:dyDescent="0.2"/>
    <row r="365" s="38" customFormat="1" ht="12" x14ac:dyDescent="0.2"/>
    <row r="366" s="38" customFormat="1" ht="12" x14ac:dyDescent="0.2"/>
    <row r="367" s="38" customFormat="1" ht="12" x14ac:dyDescent="0.2"/>
    <row r="368" s="38" customFormat="1" ht="12" x14ac:dyDescent="0.2"/>
    <row r="369" s="38" customFormat="1" ht="12" x14ac:dyDescent="0.2"/>
    <row r="370" s="38" customFormat="1" ht="12" x14ac:dyDescent="0.2"/>
    <row r="371" s="38" customFormat="1" ht="12" x14ac:dyDescent="0.2"/>
    <row r="372" s="38" customFormat="1" ht="12" x14ac:dyDescent="0.2"/>
    <row r="373" s="38" customFormat="1" ht="12" x14ac:dyDescent="0.2"/>
    <row r="374" s="38" customFormat="1" ht="12" x14ac:dyDescent="0.2"/>
    <row r="375" s="38" customFormat="1" ht="12" x14ac:dyDescent="0.2"/>
    <row r="376" s="38" customFormat="1" ht="12" x14ac:dyDescent="0.2"/>
    <row r="377" s="38" customFormat="1" ht="12" x14ac:dyDescent="0.2"/>
    <row r="378" s="38" customFormat="1" ht="12" x14ac:dyDescent="0.2"/>
    <row r="379" s="38" customFormat="1" ht="12" x14ac:dyDescent="0.2"/>
    <row r="380" s="38" customFormat="1" ht="12" x14ac:dyDescent="0.2"/>
    <row r="381" s="38" customFormat="1" ht="12" x14ac:dyDescent="0.2"/>
    <row r="382" s="38" customFormat="1" ht="12" x14ac:dyDescent="0.2"/>
    <row r="383" s="38" customFormat="1" ht="12" x14ac:dyDescent="0.2"/>
    <row r="384" s="38" customFormat="1" ht="12" x14ac:dyDescent="0.2"/>
    <row r="385" s="38" customFormat="1" ht="12" x14ac:dyDescent="0.2"/>
    <row r="386" s="38" customFormat="1" ht="12" x14ac:dyDescent="0.2"/>
    <row r="387" s="38" customFormat="1" ht="12" x14ac:dyDescent="0.2"/>
    <row r="388" s="38" customFormat="1" ht="12" x14ac:dyDescent="0.2"/>
    <row r="389" s="38" customFormat="1" ht="12" x14ac:dyDescent="0.2"/>
    <row r="390" s="38" customFormat="1" ht="12" x14ac:dyDescent="0.2"/>
    <row r="391" s="38" customFormat="1" ht="12" x14ac:dyDescent="0.2"/>
    <row r="392" s="38" customFormat="1" ht="12" x14ac:dyDescent="0.2"/>
    <row r="393" s="38" customFormat="1" ht="12" x14ac:dyDescent="0.2"/>
    <row r="394" s="38" customFormat="1" ht="12" x14ac:dyDescent="0.2"/>
    <row r="395" s="38" customFormat="1" ht="12" x14ac:dyDescent="0.2"/>
    <row r="396" s="38" customFormat="1" ht="12" x14ac:dyDescent="0.2"/>
    <row r="397" s="38" customFormat="1" ht="12" x14ac:dyDescent="0.2"/>
    <row r="398" s="38" customFormat="1" ht="12" x14ac:dyDescent="0.2"/>
    <row r="399" s="38" customFormat="1" ht="12" x14ac:dyDescent="0.2"/>
    <row r="400" s="38" customFormat="1" ht="12" x14ac:dyDescent="0.2"/>
    <row r="401" s="38" customFormat="1" ht="12" x14ac:dyDescent="0.2"/>
    <row r="402" s="38" customFormat="1" ht="12" x14ac:dyDescent="0.2"/>
    <row r="403" s="38" customFormat="1" ht="12" x14ac:dyDescent="0.2"/>
    <row r="404" s="38" customFormat="1" ht="12" x14ac:dyDescent="0.2"/>
    <row r="405" s="38" customFormat="1" ht="12" x14ac:dyDescent="0.2"/>
    <row r="406" s="38" customFormat="1" ht="12" x14ac:dyDescent="0.2"/>
    <row r="407" s="38" customFormat="1" ht="12" x14ac:dyDescent="0.2"/>
    <row r="408" s="38" customFormat="1" ht="12" x14ac:dyDescent="0.2"/>
    <row r="409" s="38" customFormat="1" ht="12" x14ac:dyDescent="0.2"/>
    <row r="410" s="38" customFormat="1" ht="12" x14ac:dyDescent="0.2"/>
    <row r="411" s="38" customFormat="1" ht="12" x14ac:dyDescent="0.2"/>
    <row r="412" s="38" customFormat="1" ht="12" x14ac:dyDescent="0.2"/>
    <row r="413" s="38" customFormat="1" ht="12" x14ac:dyDescent="0.2"/>
    <row r="414" s="38" customFormat="1" ht="12" x14ac:dyDescent="0.2"/>
    <row r="415" s="38" customFormat="1" ht="12" x14ac:dyDescent="0.2"/>
    <row r="416" s="38" customFormat="1" ht="12" x14ac:dyDescent="0.2"/>
    <row r="417" s="38" customFormat="1" ht="12" x14ac:dyDescent="0.2"/>
    <row r="418" s="38" customFormat="1" ht="12" x14ac:dyDescent="0.2"/>
    <row r="419" s="38" customFormat="1" ht="12" x14ac:dyDescent="0.2"/>
    <row r="420" s="38" customFormat="1" ht="12" x14ac:dyDescent="0.2"/>
    <row r="421" s="38" customFormat="1" ht="12" x14ac:dyDescent="0.2"/>
    <row r="422" s="38" customFormat="1" ht="12" x14ac:dyDescent="0.2"/>
    <row r="423" s="38" customFormat="1" ht="12" x14ac:dyDescent="0.2"/>
    <row r="424" s="38" customFormat="1" ht="12" x14ac:dyDescent="0.2"/>
    <row r="425" s="38" customFormat="1" ht="12" x14ac:dyDescent="0.2"/>
    <row r="426" s="38" customFormat="1" ht="12" x14ac:dyDescent="0.2"/>
    <row r="427" s="38" customFormat="1" ht="12" x14ac:dyDescent="0.2"/>
    <row r="428" s="38" customFormat="1" ht="12" x14ac:dyDescent="0.2"/>
    <row r="429" s="38" customFormat="1" ht="12" x14ac:dyDescent="0.2"/>
    <row r="430" s="38" customFormat="1" ht="12" x14ac:dyDescent="0.2"/>
    <row r="431" s="38" customFormat="1" ht="12" x14ac:dyDescent="0.2"/>
    <row r="432" s="38" customFormat="1" ht="12" x14ac:dyDescent="0.2"/>
    <row r="433" s="38" customFormat="1" ht="12" x14ac:dyDescent="0.2"/>
    <row r="434" s="38" customFormat="1" ht="12" x14ac:dyDescent="0.2"/>
    <row r="435" s="38" customFormat="1" ht="12" x14ac:dyDescent="0.2"/>
    <row r="436" s="38" customFormat="1" ht="12" x14ac:dyDescent="0.2"/>
    <row r="437" s="38" customFormat="1" ht="12" x14ac:dyDescent="0.2"/>
    <row r="438" s="38" customFormat="1" ht="12" x14ac:dyDescent="0.2"/>
    <row r="439" s="38" customFormat="1" ht="12" x14ac:dyDescent="0.2"/>
    <row r="440" s="38" customFormat="1" ht="12" x14ac:dyDescent="0.2"/>
    <row r="441" s="38" customFormat="1" ht="12" x14ac:dyDescent="0.2"/>
    <row r="442" s="38" customFormat="1" ht="12" x14ac:dyDescent="0.2"/>
    <row r="443" s="38" customFormat="1" ht="12" x14ac:dyDescent="0.2"/>
    <row r="444" s="38" customFormat="1" ht="12" x14ac:dyDescent="0.2"/>
    <row r="445" s="38" customFormat="1" ht="12" x14ac:dyDescent="0.2"/>
    <row r="446" s="38" customFormat="1" ht="12" x14ac:dyDescent="0.2"/>
    <row r="447" s="38" customFormat="1" ht="12" x14ac:dyDescent="0.2"/>
    <row r="448" s="38" customFormat="1" ht="12" x14ac:dyDescent="0.2"/>
    <row r="449" s="38" customFormat="1" ht="12" x14ac:dyDescent="0.2"/>
    <row r="450" s="38" customFormat="1" ht="12" x14ac:dyDescent="0.2"/>
    <row r="451" s="38" customFormat="1" ht="12" x14ac:dyDescent="0.2"/>
    <row r="452" s="38" customFormat="1" ht="12" x14ac:dyDescent="0.2"/>
    <row r="453" s="38" customFormat="1" ht="12" x14ac:dyDescent="0.2"/>
    <row r="454" s="38" customFormat="1" ht="12" x14ac:dyDescent="0.2"/>
    <row r="455" s="38" customFormat="1" ht="12" x14ac:dyDescent="0.2"/>
    <row r="456" s="38" customFormat="1" ht="12" x14ac:dyDescent="0.2"/>
    <row r="457" s="38" customFormat="1" ht="12" x14ac:dyDescent="0.2"/>
    <row r="458" s="38" customFormat="1" ht="12" x14ac:dyDescent="0.2"/>
    <row r="459" s="38" customFormat="1" ht="12" x14ac:dyDescent="0.2"/>
    <row r="460" s="38" customFormat="1" ht="12" x14ac:dyDescent="0.2"/>
    <row r="461" s="38" customFormat="1" ht="12" x14ac:dyDescent="0.2"/>
    <row r="462" s="38" customFormat="1" ht="12" x14ac:dyDescent="0.2"/>
    <row r="463" s="38" customFormat="1" ht="12" x14ac:dyDescent="0.2"/>
    <row r="464" s="38" customFormat="1" ht="12" x14ac:dyDescent="0.2"/>
    <row r="465" s="38" customFormat="1" ht="12" x14ac:dyDescent="0.2"/>
    <row r="466" s="38" customFormat="1" ht="12" x14ac:dyDescent="0.2"/>
    <row r="467" s="38" customFormat="1" ht="12" x14ac:dyDescent="0.2"/>
    <row r="468" s="38" customFormat="1" ht="12" x14ac:dyDescent="0.2"/>
    <row r="469" s="38" customFormat="1" ht="12" x14ac:dyDescent="0.2"/>
    <row r="470" s="38" customFormat="1" ht="12" x14ac:dyDescent="0.2"/>
    <row r="471" s="38" customFormat="1" ht="12" x14ac:dyDescent="0.2"/>
    <row r="472" s="38" customFormat="1" ht="12" x14ac:dyDescent="0.2"/>
    <row r="473" s="38" customFormat="1" ht="12" x14ac:dyDescent="0.2"/>
    <row r="474" s="38" customFormat="1" ht="12" x14ac:dyDescent="0.2"/>
    <row r="475" s="38" customFormat="1" ht="12" x14ac:dyDescent="0.2"/>
    <row r="476" s="38" customFormat="1" ht="12" x14ac:dyDescent="0.2"/>
    <row r="477" s="38" customFormat="1" ht="12" x14ac:dyDescent="0.2"/>
    <row r="478" s="38" customFormat="1" ht="12" x14ac:dyDescent="0.2"/>
    <row r="479" s="38" customFormat="1" ht="12" x14ac:dyDescent="0.2"/>
    <row r="480" s="38" customFormat="1" ht="12" x14ac:dyDescent="0.2"/>
    <row r="481" s="38" customFormat="1" ht="12" x14ac:dyDescent="0.2"/>
    <row r="482" s="38" customFormat="1" ht="12" x14ac:dyDescent="0.2"/>
    <row r="483" s="38" customFormat="1" ht="12" x14ac:dyDescent="0.2"/>
    <row r="484" s="38" customFormat="1" ht="12" x14ac:dyDescent="0.2"/>
    <row r="485" s="38" customFormat="1" ht="12" x14ac:dyDescent="0.2"/>
    <row r="486" s="38" customFormat="1" ht="12" x14ac:dyDescent="0.2"/>
    <row r="487" s="38" customFormat="1" ht="12" x14ac:dyDescent="0.2"/>
    <row r="488" s="38" customFormat="1" ht="12" x14ac:dyDescent="0.2"/>
    <row r="489" s="38" customFormat="1" ht="12" x14ac:dyDescent="0.2"/>
    <row r="490" s="38" customFormat="1" ht="12" x14ac:dyDescent="0.2"/>
    <row r="491" s="38" customFormat="1" ht="12" x14ac:dyDescent="0.2"/>
    <row r="492" s="38" customFormat="1" ht="12" x14ac:dyDescent="0.2"/>
    <row r="493" s="38" customFormat="1" ht="12" x14ac:dyDescent="0.2"/>
    <row r="494" s="38" customFormat="1" ht="12" x14ac:dyDescent="0.2"/>
    <row r="495" s="38" customFormat="1" ht="12" x14ac:dyDescent="0.2"/>
    <row r="496" s="38" customFormat="1" ht="12" x14ac:dyDescent="0.2"/>
    <row r="497" s="38" customFormat="1" ht="12" x14ac:dyDescent="0.2"/>
    <row r="498" s="38" customFormat="1" ht="12" x14ac:dyDescent="0.2"/>
    <row r="499" s="38" customFormat="1" ht="12" x14ac:dyDescent="0.2"/>
    <row r="500" s="38" customFormat="1" ht="12" x14ac:dyDescent="0.2"/>
    <row r="501" s="38" customFormat="1" ht="12" x14ac:dyDescent="0.2"/>
    <row r="502" s="38" customFormat="1" ht="12" x14ac:dyDescent="0.2"/>
    <row r="503" s="38" customFormat="1" ht="12" x14ac:dyDescent="0.2"/>
    <row r="504" s="38" customFormat="1" ht="12" x14ac:dyDescent="0.2"/>
    <row r="505" s="38" customFormat="1" ht="12" x14ac:dyDescent="0.2"/>
    <row r="506" s="38" customFormat="1" ht="12" x14ac:dyDescent="0.2"/>
    <row r="507" s="38" customFormat="1" ht="12" x14ac:dyDescent="0.2"/>
    <row r="508" s="38" customFormat="1" ht="12" x14ac:dyDescent="0.2"/>
    <row r="509" s="38" customFormat="1" ht="12" x14ac:dyDescent="0.2"/>
    <row r="510" s="38" customFormat="1" ht="12" x14ac:dyDescent="0.2"/>
    <row r="511" s="38" customFormat="1" ht="12" x14ac:dyDescent="0.2"/>
    <row r="512" s="38" customFormat="1" ht="12" x14ac:dyDescent="0.2"/>
    <row r="513" s="38" customFormat="1" ht="12" x14ac:dyDescent="0.2"/>
    <row r="514" s="38" customFormat="1" ht="12" x14ac:dyDescent="0.2"/>
    <row r="515" s="38" customFormat="1" ht="12" x14ac:dyDescent="0.2"/>
    <row r="516" s="38" customFormat="1" ht="12" x14ac:dyDescent="0.2"/>
    <row r="517" s="38" customFormat="1" ht="12" x14ac:dyDescent="0.2"/>
    <row r="518" s="38" customFormat="1" ht="12" x14ac:dyDescent="0.2"/>
    <row r="519" s="38" customFormat="1" ht="12" x14ac:dyDescent="0.2"/>
    <row r="520" s="38" customFormat="1" ht="12" x14ac:dyDescent="0.2"/>
    <row r="521" s="38" customFormat="1" ht="12" x14ac:dyDescent="0.2"/>
    <row r="522" s="38" customFormat="1" ht="12" x14ac:dyDescent="0.2"/>
    <row r="523" s="38" customFormat="1" ht="12" x14ac:dyDescent="0.2"/>
    <row r="524" s="38" customFormat="1" ht="12" x14ac:dyDescent="0.2"/>
    <row r="525" s="38" customFormat="1" ht="12" x14ac:dyDescent="0.2"/>
    <row r="526" s="38" customFormat="1" ht="12" x14ac:dyDescent="0.2"/>
    <row r="527" s="38" customFormat="1" ht="12" x14ac:dyDescent="0.2"/>
    <row r="528" s="38" customFormat="1" ht="12" x14ac:dyDescent="0.2"/>
    <row r="529" s="38" customFormat="1" ht="12" x14ac:dyDescent="0.2"/>
    <row r="530" s="38" customFormat="1" ht="12" x14ac:dyDescent="0.2"/>
    <row r="531" s="38" customFormat="1" ht="12" x14ac:dyDescent="0.2"/>
    <row r="532" s="38" customFormat="1" ht="12" x14ac:dyDescent="0.2"/>
    <row r="533" s="38" customFormat="1" ht="12" x14ac:dyDescent="0.2"/>
    <row r="534" s="38" customFormat="1" ht="12" x14ac:dyDescent="0.2"/>
    <row r="535" s="38" customFormat="1" ht="12" x14ac:dyDescent="0.2"/>
    <row r="536" s="38" customFormat="1" ht="12" x14ac:dyDescent="0.2"/>
    <row r="537" s="38" customFormat="1" ht="12" x14ac:dyDescent="0.2"/>
    <row r="538" s="38" customFormat="1" ht="12" x14ac:dyDescent="0.2"/>
    <row r="539" s="38" customFormat="1" ht="12" x14ac:dyDescent="0.2"/>
    <row r="540" s="38" customFormat="1" ht="12" x14ac:dyDescent="0.2"/>
    <row r="541" s="38" customFormat="1" ht="12" x14ac:dyDescent="0.2"/>
    <row r="542" s="38" customFormat="1" ht="12" x14ac:dyDescent="0.2"/>
    <row r="543" s="38" customFormat="1" ht="12" x14ac:dyDescent="0.2"/>
    <row r="544" s="38" customFormat="1" ht="12" x14ac:dyDescent="0.2"/>
    <row r="545" s="38" customFormat="1" ht="12" x14ac:dyDescent="0.2"/>
    <row r="546" s="38" customFormat="1" ht="12" x14ac:dyDescent="0.2"/>
    <row r="547" s="38" customFormat="1" ht="12" x14ac:dyDescent="0.2"/>
    <row r="548" s="38" customFormat="1" ht="12" x14ac:dyDescent="0.2"/>
    <row r="549" s="38" customFormat="1" ht="12" x14ac:dyDescent="0.2"/>
    <row r="550" s="38" customFormat="1" ht="12" x14ac:dyDescent="0.2"/>
    <row r="551" s="38" customFormat="1" ht="12" x14ac:dyDescent="0.2"/>
    <row r="552" s="38" customFormat="1" ht="12" x14ac:dyDescent="0.2"/>
    <row r="553" s="38" customFormat="1" ht="12" x14ac:dyDescent="0.2"/>
    <row r="554" s="38" customFormat="1" ht="12" x14ac:dyDescent="0.2"/>
    <row r="555" s="38" customFormat="1" ht="12" x14ac:dyDescent="0.2"/>
    <row r="556" s="38" customFormat="1" ht="12" x14ac:dyDescent="0.2"/>
    <row r="557" s="38" customFormat="1" ht="12" x14ac:dyDescent="0.2"/>
    <row r="558" s="38" customFormat="1" ht="12" x14ac:dyDescent="0.2"/>
    <row r="559" s="38" customFormat="1" ht="12" x14ac:dyDescent="0.2"/>
    <row r="560" s="38" customFormat="1" ht="12" x14ac:dyDescent="0.2"/>
    <row r="561" s="38" customFormat="1" ht="12" x14ac:dyDescent="0.2"/>
    <row r="562" s="38" customFormat="1" ht="12" x14ac:dyDescent="0.2"/>
    <row r="563" s="38" customFormat="1" ht="12" x14ac:dyDescent="0.2"/>
    <row r="564" s="38" customFormat="1" ht="12" x14ac:dyDescent="0.2"/>
    <row r="565" s="38" customFormat="1" ht="12" x14ac:dyDescent="0.2"/>
    <row r="566" s="38" customFormat="1" ht="12" x14ac:dyDescent="0.2"/>
    <row r="567" s="38" customFormat="1" ht="12" x14ac:dyDescent="0.2"/>
    <row r="568" s="38" customFormat="1" ht="12" x14ac:dyDescent="0.2"/>
    <row r="569" s="38" customFormat="1" ht="12" x14ac:dyDescent="0.2"/>
    <row r="570" s="38" customFormat="1" ht="12" x14ac:dyDescent="0.2"/>
    <row r="571" s="38" customFormat="1" ht="12" x14ac:dyDescent="0.2"/>
    <row r="572" s="38" customFormat="1" ht="12" x14ac:dyDescent="0.2"/>
    <row r="573" s="38" customFormat="1" ht="12" x14ac:dyDescent="0.2"/>
    <row r="574" s="38" customFormat="1" ht="12" x14ac:dyDescent="0.2"/>
    <row r="575" s="38" customFormat="1" ht="12" x14ac:dyDescent="0.2"/>
    <row r="576" s="38" customFormat="1" ht="12" x14ac:dyDescent="0.2"/>
    <row r="577" s="38" customFormat="1" ht="12" x14ac:dyDescent="0.2"/>
    <row r="578" s="38" customFormat="1" ht="12" x14ac:dyDescent="0.2"/>
    <row r="579" s="38" customFormat="1" ht="12" x14ac:dyDescent="0.2"/>
    <row r="580" s="38" customFormat="1" ht="12" x14ac:dyDescent="0.2"/>
    <row r="581" s="38" customFormat="1" ht="12" x14ac:dyDescent="0.2"/>
    <row r="582" s="38" customFormat="1" ht="12" x14ac:dyDescent="0.2"/>
    <row r="583" s="38" customFormat="1" ht="12" x14ac:dyDescent="0.2"/>
    <row r="584" s="38" customFormat="1" ht="12" x14ac:dyDescent="0.2"/>
    <row r="585" s="38" customFormat="1" ht="12" x14ac:dyDescent="0.2"/>
    <row r="586" s="38" customFormat="1" ht="12" x14ac:dyDescent="0.2"/>
    <row r="587" s="38" customFormat="1" ht="12" x14ac:dyDescent="0.2"/>
    <row r="588" s="38" customFormat="1" ht="12" x14ac:dyDescent="0.2"/>
    <row r="589" s="38" customFormat="1" ht="12" x14ac:dyDescent="0.2"/>
    <row r="590" s="38" customFormat="1" ht="12" x14ac:dyDescent="0.2"/>
    <row r="591" s="38" customFormat="1" ht="12" x14ac:dyDescent="0.2"/>
    <row r="592" s="38" customFormat="1" ht="12" x14ac:dyDescent="0.2"/>
    <row r="593" s="38" customFormat="1" ht="12" x14ac:dyDescent="0.2"/>
    <row r="594" s="38" customFormat="1" ht="12" x14ac:dyDescent="0.2"/>
    <row r="595" s="38" customFormat="1" ht="12" x14ac:dyDescent="0.2"/>
    <row r="596" s="38" customFormat="1" ht="12" x14ac:dyDescent="0.2"/>
    <row r="597" s="38" customFormat="1" ht="12" x14ac:dyDescent="0.2"/>
    <row r="598" s="38" customFormat="1" ht="12" x14ac:dyDescent="0.2"/>
    <row r="599" s="38" customFormat="1" ht="12" x14ac:dyDescent="0.2"/>
    <row r="600" s="38" customFormat="1" ht="12" x14ac:dyDescent="0.2"/>
    <row r="601" s="38" customFormat="1" ht="12" x14ac:dyDescent="0.2"/>
    <row r="602" s="38" customFormat="1" ht="12" x14ac:dyDescent="0.2"/>
    <row r="603" s="38" customFormat="1" ht="12" x14ac:dyDescent="0.2"/>
    <row r="604" s="38" customFormat="1" ht="12" x14ac:dyDescent="0.2"/>
    <row r="605" s="38" customFormat="1" ht="12" x14ac:dyDescent="0.2"/>
    <row r="606" s="38" customFormat="1" ht="12" x14ac:dyDescent="0.2"/>
    <row r="607" s="38" customFormat="1" ht="12" x14ac:dyDescent="0.2"/>
    <row r="608" s="38" customFormat="1" ht="12" x14ac:dyDescent="0.2"/>
    <row r="609" s="38" customFormat="1" ht="12" x14ac:dyDescent="0.2"/>
    <row r="610" s="38" customFormat="1" ht="12" x14ac:dyDescent="0.2"/>
    <row r="611" s="38" customFormat="1" ht="12" x14ac:dyDescent="0.2"/>
    <row r="612" s="38" customFormat="1" ht="12" x14ac:dyDescent="0.2"/>
    <row r="613" s="38" customFormat="1" ht="12" x14ac:dyDescent="0.2"/>
    <row r="614" s="38" customFormat="1" ht="12" x14ac:dyDescent="0.2"/>
    <row r="615" s="38" customFormat="1" ht="12" x14ac:dyDescent="0.2"/>
    <row r="616" s="38" customFormat="1" ht="12" x14ac:dyDescent="0.2"/>
    <row r="617" s="38" customFormat="1" ht="12" x14ac:dyDescent="0.2"/>
    <row r="618" s="38" customFormat="1" ht="12" x14ac:dyDescent="0.2"/>
    <row r="619" s="38" customFormat="1" ht="12" x14ac:dyDescent="0.2"/>
    <row r="620" s="38" customFormat="1" ht="12" x14ac:dyDescent="0.2"/>
    <row r="621" s="38" customFormat="1" ht="12" x14ac:dyDescent="0.2"/>
    <row r="622" s="38" customFormat="1" ht="12" x14ac:dyDescent="0.2"/>
    <row r="623" s="38" customFormat="1" ht="12" x14ac:dyDescent="0.2"/>
    <row r="624" s="38" customFormat="1" ht="12" x14ac:dyDescent="0.2"/>
    <row r="625" s="38" customFormat="1" ht="12" x14ac:dyDescent="0.2"/>
    <row r="626" s="38" customFormat="1" ht="12" x14ac:dyDescent="0.2"/>
    <row r="627" s="38" customFormat="1" ht="12" x14ac:dyDescent="0.2"/>
    <row r="628" s="38" customFormat="1" ht="12" x14ac:dyDescent="0.2"/>
    <row r="629" s="38" customFormat="1" ht="12" x14ac:dyDescent="0.2"/>
    <row r="630" s="38" customFormat="1" ht="12" x14ac:dyDescent="0.2"/>
    <row r="631" s="38" customFormat="1" ht="12" x14ac:dyDescent="0.2"/>
    <row r="632" s="38" customFormat="1" ht="12" x14ac:dyDescent="0.2"/>
    <row r="633" s="38" customFormat="1" ht="12" x14ac:dyDescent="0.2"/>
    <row r="634" s="38" customFormat="1" ht="12" x14ac:dyDescent="0.2"/>
    <row r="635" s="38" customFormat="1" ht="12" x14ac:dyDescent="0.2"/>
    <row r="636" s="38" customFormat="1" ht="12" x14ac:dyDescent="0.2"/>
    <row r="637" s="38" customFormat="1" ht="12" x14ac:dyDescent="0.2"/>
    <row r="638" s="38" customFormat="1" ht="12" x14ac:dyDescent="0.2"/>
    <row r="639" s="38" customFormat="1" ht="12" x14ac:dyDescent="0.2"/>
    <row r="640" s="38" customFormat="1" ht="12" x14ac:dyDescent="0.2"/>
    <row r="641" s="38" customFormat="1" ht="12" x14ac:dyDescent="0.2"/>
    <row r="642" s="38" customFormat="1" ht="12" x14ac:dyDescent="0.2"/>
    <row r="643" s="38" customFormat="1" ht="12" x14ac:dyDescent="0.2"/>
    <row r="644" s="38" customFormat="1" ht="12" x14ac:dyDescent="0.2"/>
    <row r="645" s="38" customFormat="1" ht="12" x14ac:dyDescent="0.2"/>
    <row r="646" s="38" customFormat="1" ht="12" x14ac:dyDescent="0.2"/>
    <row r="647" s="38" customFormat="1" ht="12" x14ac:dyDescent="0.2"/>
    <row r="648" s="38" customFormat="1" ht="12" x14ac:dyDescent="0.2"/>
    <row r="649" s="38" customFormat="1" ht="12" x14ac:dyDescent="0.2"/>
    <row r="650" s="38" customFormat="1" ht="12" x14ac:dyDescent="0.2"/>
    <row r="651" s="38" customFormat="1" ht="12" x14ac:dyDescent="0.2"/>
    <row r="652" s="38" customFormat="1" ht="12" x14ac:dyDescent="0.2"/>
    <row r="653" s="38" customFormat="1" ht="12" x14ac:dyDescent="0.2"/>
    <row r="654" s="38" customFormat="1" ht="12" x14ac:dyDescent="0.2"/>
    <row r="655" s="38" customFormat="1" ht="12" x14ac:dyDescent="0.2"/>
    <row r="656" s="38" customFormat="1" ht="12" x14ac:dyDescent="0.2"/>
    <row r="657" s="38" customFormat="1" ht="12" x14ac:dyDescent="0.2"/>
    <row r="658" s="38" customFormat="1" ht="12" x14ac:dyDescent="0.2"/>
    <row r="659" s="38" customFormat="1" ht="12" x14ac:dyDescent="0.2"/>
    <row r="660" s="38" customFormat="1" ht="12" x14ac:dyDescent="0.2"/>
    <row r="661" s="38" customFormat="1" ht="12" x14ac:dyDescent="0.2"/>
    <row r="662" s="38" customFormat="1" ht="12" x14ac:dyDescent="0.2"/>
    <row r="663" s="38" customFormat="1" ht="12" x14ac:dyDescent="0.2"/>
    <row r="664" s="38" customFormat="1" ht="12" x14ac:dyDescent="0.2"/>
    <row r="665" s="38" customFormat="1" ht="12" x14ac:dyDescent="0.2"/>
    <row r="666" s="38" customFormat="1" ht="12" x14ac:dyDescent="0.2"/>
    <row r="667" s="38" customFormat="1" ht="12" x14ac:dyDescent="0.2"/>
    <row r="668" s="38" customFormat="1" ht="12" x14ac:dyDescent="0.2"/>
    <row r="669" s="38" customFormat="1" ht="12" x14ac:dyDescent="0.2"/>
    <row r="670" s="38" customFormat="1" ht="12" x14ac:dyDescent="0.2"/>
    <row r="671" s="38" customFormat="1" ht="12" x14ac:dyDescent="0.2"/>
    <row r="672" s="38" customFormat="1" ht="12" x14ac:dyDescent="0.2"/>
    <row r="673" s="38" customFormat="1" ht="12" x14ac:dyDescent="0.2"/>
    <row r="674" s="38" customFormat="1" ht="12" x14ac:dyDescent="0.2"/>
    <row r="675" s="38" customFormat="1" ht="12" x14ac:dyDescent="0.2"/>
    <row r="676" s="38" customFormat="1" ht="12" x14ac:dyDescent="0.2"/>
    <row r="677" s="38" customFormat="1" ht="12" x14ac:dyDescent="0.2"/>
    <row r="678" s="38" customFormat="1" ht="12" x14ac:dyDescent="0.2"/>
    <row r="679" s="38" customFormat="1" ht="12" x14ac:dyDescent="0.2"/>
    <row r="680" s="38" customFormat="1" ht="12" x14ac:dyDescent="0.2"/>
    <row r="681" s="38" customFormat="1" ht="12" x14ac:dyDescent="0.2"/>
    <row r="682" s="38" customFormat="1" ht="12" x14ac:dyDescent="0.2"/>
    <row r="683" s="38" customFormat="1" ht="12" x14ac:dyDescent="0.2"/>
    <row r="684" s="38" customFormat="1" ht="12" x14ac:dyDescent="0.2"/>
    <row r="685" s="38" customFormat="1" ht="12" x14ac:dyDescent="0.2"/>
    <row r="686" s="38" customFormat="1" ht="12" x14ac:dyDescent="0.2"/>
    <row r="687" s="38" customFormat="1" ht="12" x14ac:dyDescent="0.2"/>
    <row r="688" s="38" customFormat="1" ht="12" x14ac:dyDescent="0.2"/>
    <row r="689" s="38" customFormat="1" ht="12" x14ac:dyDescent="0.2"/>
    <row r="690" s="38" customFormat="1" ht="12" x14ac:dyDescent="0.2"/>
    <row r="691" s="38" customFormat="1" ht="12" x14ac:dyDescent="0.2"/>
    <row r="692" s="38" customFormat="1" ht="12" x14ac:dyDescent="0.2"/>
    <row r="693" s="38" customFormat="1" ht="12" x14ac:dyDescent="0.2"/>
    <row r="694" s="38" customFormat="1" ht="12" x14ac:dyDescent="0.2"/>
    <row r="695" s="38" customFormat="1" ht="12" x14ac:dyDescent="0.2"/>
    <row r="696" s="38" customFormat="1" ht="12" x14ac:dyDescent="0.2"/>
    <row r="697" s="38" customFormat="1" ht="12" x14ac:dyDescent="0.2"/>
    <row r="698" s="38" customFormat="1" ht="12" x14ac:dyDescent="0.2"/>
    <row r="699" s="38" customFormat="1" ht="12" x14ac:dyDescent="0.2"/>
    <row r="700" s="38" customFormat="1" ht="12" x14ac:dyDescent="0.2"/>
    <row r="701" s="38" customFormat="1" ht="12" x14ac:dyDescent="0.2"/>
    <row r="702" s="38" customFormat="1" ht="12" x14ac:dyDescent="0.2"/>
    <row r="703" s="38" customFormat="1" ht="12" x14ac:dyDescent="0.2"/>
    <row r="704" s="38" customFormat="1" ht="12" x14ac:dyDescent="0.2"/>
    <row r="705" s="38" customFormat="1" ht="12" x14ac:dyDescent="0.2"/>
    <row r="706" s="38" customFormat="1" ht="12" x14ac:dyDescent="0.2"/>
    <row r="707" s="38" customFormat="1" ht="12" x14ac:dyDescent="0.2"/>
    <row r="708" s="38" customFormat="1" ht="12" x14ac:dyDescent="0.2"/>
    <row r="709" s="38" customFormat="1" ht="12" x14ac:dyDescent="0.2"/>
    <row r="710" s="38" customFormat="1" ht="12" x14ac:dyDescent="0.2"/>
    <row r="711" s="38" customFormat="1" ht="12" x14ac:dyDescent="0.2"/>
    <row r="712" s="38" customFormat="1" ht="12" x14ac:dyDescent="0.2"/>
    <row r="713" s="38" customFormat="1" ht="12" x14ac:dyDescent="0.2"/>
    <row r="714" s="38" customFormat="1" ht="12" x14ac:dyDescent="0.2"/>
    <row r="715" s="38" customFormat="1" ht="12" x14ac:dyDescent="0.2"/>
    <row r="716" s="38" customFormat="1" ht="12" x14ac:dyDescent="0.2"/>
    <row r="717" s="38" customFormat="1" ht="12" x14ac:dyDescent="0.2"/>
    <row r="718" s="38" customFormat="1" ht="12" x14ac:dyDescent="0.2"/>
    <row r="719" s="38" customFormat="1" ht="12" x14ac:dyDescent="0.2"/>
    <row r="720" s="38" customFormat="1" ht="12" x14ac:dyDescent="0.2"/>
    <row r="721" s="38" customFormat="1" ht="12" x14ac:dyDescent="0.2"/>
    <row r="722" s="38" customFormat="1" ht="12" x14ac:dyDescent="0.2"/>
    <row r="723" s="38" customFormat="1" ht="12" x14ac:dyDescent="0.2"/>
    <row r="724" s="38" customFormat="1" ht="12" x14ac:dyDescent="0.2"/>
    <row r="725" s="38" customFormat="1" ht="12" x14ac:dyDescent="0.2"/>
    <row r="726" s="38" customFormat="1" ht="12" x14ac:dyDescent="0.2"/>
    <row r="727" s="38" customFormat="1" ht="12" x14ac:dyDescent="0.2"/>
    <row r="728" s="38" customFormat="1" ht="12" x14ac:dyDescent="0.2"/>
    <row r="729" s="38" customFormat="1" ht="12" x14ac:dyDescent="0.2"/>
    <row r="730" s="38" customFormat="1" ht="12" x14ac:dyDescent="0.2"/>
    <row r="731" s="38" customFormat="1" ht="12" x14ac:dyDescent="0.2"/>
    <row r="732" s="38" customFormat="1" ht="12" x14ac:dyDescent="0.2"/>
    <row r="733" s="38" customFormat="1" ht="12" x14ac:dyDescent="0.2"/>
    <row r="734" s="38" customFormat="1" ht="12" x14ac:dyDescent="0.2"/>
    <row r="735" s="38" customFormat="1" ht="12" x14ac:dyDescent="0.2"/>
    <row r="736" s="38" customFormat="1" ht="12" x14ac:dyDescent="0.2"/>
    <row r="737" s="38" customFormat="1" ht="12" x14ac:dyDescent="0.2"/>
    <row r="738" s="38" customFormat="1" ht="12" x14ac:dyDescent="0.2"/>
    <row r="739" s="38" customFormat="1" ht="12" x14ac:dyDescent="0.2"/>
    <row r="740" s="38" customFormat="1" ht="12" x14ac:dyDescent="0.2"/>
    <row r="741" s="38" customFormat="1" ht="12" x14ac:dyDescent="0.2"/>
    <row r="742" s="38" customFormat="1" ht="12" x14ac:dyDescent="0.2"/>
    <row r="743" s="38" customFormat="1" ht="12" x14ac:dyDescent="0.2"/>
    <row r="744" s="38" customFormat="1" ht="12" x14ac:dyDescent="0.2"/>
    <row r="745" s="38" customFormat="1" ht="12" x14ac:dyDescent="0.2"/>
    <row r="746" s="38" customFormat="1" ht="12" x14ac:dyDescent="0.2"/>
    <row r="747" s="38" customFormat="1" ht="12" x14ac:dyDescent="0.2"/>
    <row r="748" s="38" customFormat="1" ht="12" x14ac:dyDescent="0.2"/>
    <row r="749" s="38" customFormat="1" ht="12" x14ac:dyDescent="0.2"/>
    <row r="750" s="38" customFormat="1" ht="12" x14ac:dyDescent="0.2"/>
    <row r="751" s="38" customFormat="1" ht="12" x14ac:dyDescent="0.2"/>
    <row r="752" s="38" customFormat="1" ht="12" x14ac:dyDescent="0.2"/>
    <row r="753" s="38" customFormat="1" ht="12" x14ac:dyDescent="0.2"/>
    <row r="754" s="38" customFormat="1" ht="12" x14ac:dyDescent="0.2"/>
    <row r="755" s="38" customFormat="1" ht="12" x14ac:dyDescent="0.2"/>
    <row r="756" s="38" customFormat="1" ht="12" x14ac:dyDescent="0.2"/>
    <row r="757" s="38" customFormat="1" ht="12" x14ac:dyDescent="0.2"/>
    <row r="758" s="38" customFormat="1" ht="12" x14ac:dyDescent="0.2"/>
    <row r="759" s="38" customFormat="1" ht="12" x14ac:dyDescent="0.2"/>
    <row r="760" s="38" customFormat="1" ht="12" x14ac:dyDescent="0.2"/>
    <row r="761" s="38" customFormat="1" ht="12" x14ac:dyDescent="0.2"/>
    <row r="762" s="38" customFormat="1" ht="12" x14ac:dyDescent="0.2"/>
    <row r="763" s="38" customFormat="1" ht="12" x14ac:dyDescent="0.2"/>
    <row r="764" s="38" customFormat="1" ht="12" x14ac:dyDescent="0.2"/>
    <row r="765" s="38" customFormat="1" ht="12" x14ac:dyDescent="0.2"/>
    <row r="766" s="38" customFormat="1" ht="12" x14ac:dyDescent="0.2"/>
    <row r="767" s="38" customFormat="1" ht="12" x14ac:dyDescent="0.2"/>
    <row r="768" s="38" customFormat="1" ht="12" x14ac:dyDescent="0.2"/>
    <row r="769" s="38" customFormat="1" ht="12" x14ac:dyDescent="0.2"/>
    <row r="770" s="38" customFormat="1" ht="12" x14ac:dyDescent="0.2"/>
    <row r="771" s="38" customFormat="1" ht="12" x14ac:dyDescent="0.2"/>
    <row r="772" s="38" customFormat="1" ht="12" x14ac:dyDescent="0.2"/>
    <row r="773" s="38" customFormat="1" ht="12" x14ac:dyDescent="0.2"/>
    <row r="774" s="38" customFormat="1" ht="12" x14ac:dyDescent="0.2"/>
    <row r="775" s="38" customFormat="1" ht="12" x14ac:dyDescent="0.2"/>
    <row r="776" s="38" customFormat="1" ht="12" x14ac:dyDescent="0.2"/>
    <row r="777" s="38" customFormat="1" ht="12" x14ac:dyDescent="0.2"/>
    <row r="778" s="38" customFormat="1" ht="12" x14ac:dyDescent="0.2"/>
    <row r="779" s="38" customFormat="1" ht="12" x14ac:dyDescent="0.2"/>
    <row r="780" s="38" customFormat="1" ht="12" x14ac:dyDescent="0.2"/>
    <row r="781" s="38" customFormat="1" ht="12" x14ac:dyDescent="0.2"/>
    <row r="782" s="38" customFormat="1" ht="12" x14ac:dyDescent="0.2"/>
    <row r="783" s="38" customFormat="1" ht="12" x14ac:dyDescent="0.2"/>
    <row r="784" s="38" customFormat="1" ht="12" x14ac:dyDescent="0.2"/>
    <row r="785" s="38" customFormat="1" ht="12" x14ac:dyDescent="0.2"/>
    <row r="786" s="38" customFormat="1" ht="12" x14ac:dyDescent="0.2"/>
    <row r="787" s="38" customFormat="1" ht="12" x14ac:dyDescent="0.2"/>
    <row r="788" s="38" customFormat="1" ht="12" x14ac:dyDescent="0.2"/>
    <row r="789" s="38" customFormat="1" ht="12" x14ac:dyDescent="0.2"/>
    <row r="790" s="38" customFormat="1" ht="12" x14ac:dyDescent="0.2"/>
    <row r="791" s="38" customFormat="1" ht="12" x14ac:dyDescent="0.2"/>
    <row r="792" s="38" customFormat="1" ht="12" x14ac:dyDescent="0.2"/>
    <row r="793" s="38" customFormat="1" ht="12" x14ac:dyDescent="0.2"/>
    <row r="794" s="38" customFormat="1" ht="12" x14ac:dyDescent="0.2"/>
    <row r="795" s="38" customFormat="1" ht="12" x14ac:dyDescent="0.2"/>
    <row r="796" s="38" customFormat="1" ht="12" x14ac:dyDescent="0.2"/>
    <row r="797" s="38" customFormat="1" ht="12" x14ac:dyDescent="0.2"/>
    <row r="798" s="38" customFormat="1" ht="12" x14ac:dyDescent="0.2"/>
    <row r="799" s="38" customFormat="1" ht="12" x14ac:dyDescent="0.2"/>
    <row r="800" s="38" customFormat="1" ht="12" x14ac:dyDescent="0.2"/>
    <row r="801" s="38" customFormat="1" ht="12" x14ac:dyDescent="0.2"/>
    <row r="802" s="38" customFormat="1" ht="12" x14ac:dyDescent="0.2"/>
    <row r="803" s="38" customFormat="1" ht="12" x14ac:dyDescent="0.2"/>
    <row r="804" s="38" customFormat="1" ht="12" x14ac:dyDescent="0.2"/>
    <row r="805" s="38" customFormat="1" ht="12" x14ac:dyDescent="0.2"/>
    <row r="806" s="38" customFormat="1" ht="12" x14ac:dyDescent="0.2"/>
    <row r="807" s="38" customFormat="1" ht="12" x14ac:dyDescent="0.2"/>
    <row r="808" s="38" customFormat="1" ht="12" x14ac:dyDescent="0.2"/>
    <row r="809" s="38" customFormat="1" ht="12" x14ac:dyDescent="0.2"/>
    <row r="810" s="38" customFormat="1" ht="12" x14ac:dyDescent="0.2"/>
    <row r="811" s="38" customFormat="1" ht="12" x14ac:dyDescent="0.2"/>
    <row r="812" s="38" customFormat="1" ht="12" x14ac:dyDescent="0.2"/>
    <row r="813" s="38" customFormat="1" ht="12" x14ac:dyDescent="0.2"/>
    <row r="814" s="38" customFormat="1" ht="12" x14ac:dyDescent="0.2"/>
    <row r="815" s="38" customFormat="1" ht="12" x14ac:dyDescent="0.2"/>
    <row r="816" s="38" customFormat="1" ht="12" x14ac:dyDescent="0.2"/>
    <row r="817" s="38" customFormat="1" ht="12" x14ac:dyDescent="0.2"/>
    <row r="818" s="38" customFormat="1" ht="12" x14ac:dyDescent="0.2"/>
    <row r="819" s="38" customFormat="1" ht="12" x14ac:dyDescent="0.2"/>
    <row r="820" s="38" customFormat="1" ht="12" x14ac:dyDescent="0.2"/>
    <row r="821" s="38" customFormat="1" ht="12" x14ac:dyDescent="0.2"/>
    <row r="822" s="38" customFormat="1" ht="12" x14ac:dyDescent="0.2"/>
    <row r="823" s="38" customFormat="1" ht="12" x14ac:dyDescent="0.2"/>
    <row r="824" s="38" customFormat="1" ht="12" x14ac:dyDescent="0.2"/>
    <row r="825" s="38" customFormat="1" ht="12" x14ac:dyDescent="0.2"/>
    <row r="826" s="38" customFormat="1" ht="12" x14ac:dyDescent="0.2"/>
    <row r="827" s="38" customFormat="1" ht="12" x14ac:dyDescent="0.2"/>
    <row r="828" s="38" customFormat="1" ht="12" x14ac:dyDescent="0.2"/>
    <row r="829" s="38" customFormat="1" ht="12" x14ac:dyDescent="0.2"/>
    <row r="830" s="38" customFormat="1" ht="12" x14ac:dyDescent="0.2"/>
    <row r="831" s="38" customFormat="1" ht="12" x14ac:dyDescent="0.2"/>
    <row r="832" s="38" customFormat="1" ht="12" x14ac:dyDescent="0.2"/>
    <row r="833" s="38" customFormat="1" ht="12" x14ac:dyDescent="0.2"/>
    <row r="834" s="38" customFormat="1" ht="12" x14ac:dyDescent="0.2"/>
    <row r="835" s="38" customFormat="1" ht="12" x14ac:dyDescent="0.2"/>
    <row r="836" s="38" customFormat="1" ht="12" x14ac:dyDescent="0.2"/>
    <row r="837" s="38" customFormat="1" ht="12" x14ac:dyDescent="0.2"/>
    <row r="838" s="38" customFormat="1" ht="12" x14ac:dyDescent="0.2"/>
    <row r="839" s="38" customFormat="1" ht="12" x14ac:dyDescent="0.2"/>
    <row r="840" s="38" customFormat="1" ht="12" x14ac:dyDescent="0.2"/>
    <row r="841" s="38" customFormat="1" ht="12" x14ac:dyDescent="0.2"/>
    <row r="842" s="38" customFormat="1" ht="12" x14ac:dyDescent="0.2"/>
    <row r="843" s="38" customFormat="1" ht="12" x14ac:dyDescent="0.2"/>
    <row r="844" s="38" customFormat="1" ht="12" x14ac:dyDescent="0.2"/>
    <row r="845" s="38" customFormat="1" ht="12" x14ac:dyDescent="0.2"/>
    <row r="846" s="38" customFormat="1" ht="12" x14ac:dyDescent="0.2"/>
    <row r="847" s="38" customFormat="1" ht="12" x14ac:dyDescent="0.2"/>
    <row r="848" s="38" customFormat="1" ht="12" x14ac:dyDescent="0.2"/>
    <row r="849" s="38" customFormat="1" ht="12" x14ac:dyDescent="0.2"/>
    <row r="850" s="38" customFormat="1" ht="12" x14ac:dyDescent="0.2"/>
    <row r="851" s="38" customFormat="1" ht="12" x14ac:dyDescent="0.2"/>
    <row r="852" s="38" customFormat="1" ht="12" x14ac:dyDescent="0.2"/>
    <row r="853" s="38" customFormat="1" ht="12" x14ac:dyDescent="0.2"/>
    <row r="854" s="38" customFormat="1" ht="12" x14ac:dyDescent="0.2"/>
    <row r="855" s="38" customFormat="1" ht="12" x14ac:dyDescent="0.2"/>
    <row r="856" s="38" customFormat="1" ht="12" x14ac:dyDescent="0.2"/>
    <row r="857" s="38" customFormat="1" ht="12" x14ac:dyDescent="0.2"/>
    <row r="858" s="38" customFormat="1" ht="12" x14ac:dyDescent="0.2"/>
    <row r="859" s="38" customFormat="1" ht="12" x14ac:dyDescent="0.2"/>
    <row r="860" s="38" customFormat="1" ht="12" x14ac:dyDescent="0.2"/>
    <row r="861" s="38" customFormat="1" ht="12" x14ac:dyDescent="0.2"/>
    <row r="862" s="38" customFormat="1" ht="12" x14ac:dyDescent="0.2"/>
    <row r="863" s="38" customFormat="1" ht="12" x14ac:dyDescent="0.2"/>
    <row r="864" s="38" customFormat="1" ht="12" x14ac:dyDescent="0.2"/>
    <row r="865" s="38" customFormat="1" ht="12" x14ac:dyDescent="0.2"/>
    <row r="866" s="38" customFormat="1" ht="12" x14ac:dyDescent="0.2"/>
    <row r="867" s="38" customFormat="1" ht="12" x14ac:dyDescent="0.2"/>
    <row r="868" s="38" customFormat="1" ht="12" x14ac:dyDescent="0.2"/>
    <row r="869" s="38" customFormat="1" ht="12" x14ac:dyDescent="0.2"/>
    <row r="870" s="38" customFormat="1" ht="12" x14ac:dyDescent="0.2"/>
    <row r="871" s="38" customFormat="1" ht="12" x14ac:dyDescent="0.2"/>
    <row r="872" s="38" customFormat="1" ht="12" x14ac:dyDescent="0.2"/>
    <row r="873" s="38" customFormat="1" ht="12" x14ac:dyDescent="0.2"/>
    <row r="874" s="38" customFormat="1" ht="12" x14ac:dyDescent="0.2"/>
    <row r="875" s="38" customFormat="1" ht="12" x14ac:dyDescent="0.2"/>
    <row r="876" s="38" customFormat="1" ht="12" x14ac:dyDescent="0.2"/>
    <row r="877" s="38" customFormat="1" ht="12" x14ac:dyDescent="0.2"/>
    <row r="878" s="38" customFormat="1" ht="12" x14ac:dyDescent="0.2"/>
    <row r="879" s="38" customFormat="1" ht="12" x14ac:dyDescent="0.2"/>
    <row r="880" s="38" customFormat="1" ht="12" x14ac:dyDescent="0.2"/>
    <row r="881" s="38" customFormat="1" ht="12" x14ac:dyDescent="0.2"/>
    <row r="882" s="38" customFormat="1" ht="12" x14ac:dyDescent="0.2"/>
    <row r="883" s="38" customFormat="1" ht="12" x14ac:dyDescent="0.2"/>
    <row r="884" s="38" customFormat="1" ht="12" x14ac:dyDescent="0.2"/>
    <row r="885" s="38" customFormat="1" ht="12" x14ac:dyDescent="0.2"/>
    <row r="886" s="38" customFormat="1" ht="12" x14ac:dyDescent="0.2"/>
    <row r="887" s="38" customFormat="1" ht="12" x14ac:dyDescent="0.2"/>
    <row r="888" s="38" customFormat="1" ht="12" x14ac:dyDescent="0.2"/>
    <row r="889" s="38" customFormat="1" ht="12" x14ac:dyDescent="0.2"/>
    <row r="890" s="38" customFormat="1" ht="12" x14ac:dyDescent="0.2"/>
    <row r="891" s="38" customFormat="1" ht="12" x14ac:dyDescent="0.2"/>
    <row r="892" s="38" customFormat="1" ht="12" x14ac:dyDescent="0.2"/>
    <row r="893" s="38" customFormat="1" ht="12" x14ac:dyDescent="0.2"/>
    <row r="894" s="38" customFormat="1" ht="12" x14ac:dyDescent="0.2"/>
    <row r="895" s="38" customFormat="1" ht="12" x14ac:dyDescent="0.2"/>
    <row r="896" s="38" customFormat="1" ht="12" x14ac:dyDescent="0.2"/>
    <row r="897" s="38" customFormat="1" ht="12" x14ac:dyDescent="0.2"/>
    <row r="898" s="38" customFormat="1" ht="12" x14ac:dyDescent="0.2"/>
    <row r="899" s="38" customFormat="1" ht="12" x14ac:dyDescent="0.2"/>
    <row r="900" s="38" customFormat="1" ht="12" x14ac:dyDescent="0.2"/>
    <row r="901" s="38" customFormat="1" ht="12" x14ac:dyDescent="0.2"/>
    <row r="902" s="38" customFormat="1" ht="12" x14ac:dyDescent="0.2"/>
    <row r="903" s="38" customFormat="1" ht="12" x14ac:dyDescent="0.2"/>
    <row r="904" s="38" customFormat="1" ht="12" x14ac:dyDescent="0.2"/>
    <row r="905" s="38" customFormat="1" ht="12" x14ac:dyDescent="0.2"/>
    <row r="906" s="38" customFormat="1" ht="12" x14ac:dyDescent="0.2"/>
    <row r="907" s="38" customFormat="1" ht="12" x14ac:dyDescent="0.2"/>
    <row r="908" s="38" customFormat="1" ht="12" x14ac:dyDescent="0.2"/>
    <row r="909" s="38" customFormat="1" ht="12" x14ac:dyDescent="0.2"/>
    <row r="910" s="38" customFormat="1" ht="12" x14ac:dyDescent="0.2"/>
    <row r="911" s="38" customFormat="1" ht="12" x14ac:dyDescent="0.2"/>
    <row r="912" s="38" customFormat="1" ht="12" x14ac:dyDescent="0.2"/>
    <row r="913" s="38" customFormat="1" ht="12" x14ac:dyDescent="0.2"/>
    <row r="914" s="38" customFormat="1" ht="12" x14ac:dyDescent="0.2"/>
    <row r="915" s="38" customFormat="1" ht="12" x14ac:dyDescent="0.2"/>
    <row r="916" s="38" customFormat="1" ht="12" x14ac:dyDescent="0.2"/>
    <row r="917" s="38" customFormat="1" ht="12" x14ac:dyDescent="0.2"/>
    <row r="918" s="38" customFormat="1" ht="12" x14ac:dyDescent="0.2"/>
    <row r="919" s="38" customFormat="1" ht="12" x14ac:dyDescent="0.2"/>
    <row r="920" s="38" customFormat="1" ht="12" x14ac:dyDescent="0.2"/>
    <row r="921" s="38" customFormat="1" ht="12" x14ac:dyDescent="0.2"/>
    <row r="922" s="38" customFormat="1" ht="12" x14ac:dyDescent="0.2"/>
    <row r="923" s="38" customFormat="1" ht="12" x14ac:dyDescent="0.2"/>
    <row r="924" s="38" customFormat="1" ht="12" x14ac:dyDescent="0.2"/>
    <row r="925" s="38" customFormat="1" ht="12" x14ac:dyDescent="0.2"/>
    <row r="926" s="38" customFormat="1" ht="12" x14ac:dyDescent="0.2"/>
    <row r="927" s="38" customFormat="1" ht="12" x14ac:dyDescent="0.2"/>
    <row r="928" s="38" customFormat="1" ht="12" x14ac:dyDescent="0.2"/>
    <row r="929" s="38" customFormat="1" ht="12" x14ac:dyDescent="0.2"/>
    <row r="930" s="38" customFormat="1" ht="12" x14ac:dyDescent="0.2"/>
    <row r="931" s="38" customFormat="1" ht="12" x14ac:dyDescent="0.2"/>
    <row r="932" s="38" customFormat="1" ht="12" x14ac:dyDescent="0.2"/>
    <row r="933" s="38" customFormat="1" ht="12" x14ac:dyDescent="0.2"/>
    <row r="934" s="38" customFormat="1" ht="12" x14ac:dyDescent="0.2"/>
    <row r="935" s="38" customFormat="1" ht="12" x14ac:dyDescent="0.2"/>
    <row r="936" s="38" customFormat="1" ht="12" x14ac:dyDescent="0.2"/>
    <row r="937" s="38" customFormat="1" ht="12" x14ac:dyDescent="0.2"/>
    <row r="938" s="38" customFormat="1" ht="12" x14ac:dyDescent="0.2"/>
    <row r="939" s="38" customFormat="1" ht="12" x14ac:dyDescent="0.2"/>
    <row r="940" s="38" customFormat="1" ht="12" x14ac:dyDescent="0.2"/>
    <row r="941" s="38" customFormat="1" ht="12" x14ac:dyDescent="0.2"/>
    <row r="942" s="38" customFormat="1" ht="12" x14ac:dyDescent="0.2"/>
    <row r="943" s="38" customFormat="1" ht="12" x14ac:dyDescent="0.2"/>
    <row r="944" s="38" customFormat="1" ht="12" x14ac:dyDescent="0.2"/>
    <row r="945" spans="1:2" s="38" customFormat="1" ht="12" x14ac:dyDescent="0.2"/>
    <row r="946" spans="1:2" s="38" customFormat="1" ht="12" x14ac:dyDescent="0.2"/>
    <row r="947" spans="1:2" x14ac:dyDescent="0.2">
      <c r="A947" s="38"/>
      <c r="B947" s="38"/>
    </row>
    <row r="948" spans="1:2" x14ac:dyDescent="0.2">
      <c r="A948" s="38"/>
      <c r="B948" s="38"/>
    </row>
  </sheetData>
  <mergeCells count="3">
    <mergeCell ref="A4:A5"/>
    <mergeCell ref="B4:B5"/>
    <mergeCell ref="C4:D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G954"/>
  <sheetViews>
    <sheetView showZeros="0" zoomScaleNormal="100" workbookViewId="0">
      <selection activeCell="A27" sqref="A27:B28"/>
    </sheetView>
  </sheetViews>
  <sheetFormatPr defaultRowHeight="12.75" x14ac:dyDescent="0.2"/>
  <cols>
    <col min="1" max="3" width="12.5703125" customWidth="1"/>
    <col min="4" max="4" width="12.5703125" style="12" customWidth="1"/>
    <col min="5" max="5" width="12.5703125" customWidth="1"/>
    <col min="6" max="6" width="16.140625" customWidth="1"/>
    <col min="7" max="7" width="12.5703125" customWidth="1"/>
    <col min="8" max="11" width="13.42578125" customWidth="1"/>
    <col min="12" max="12" width="15" customWidth="1"/>
    <col min="13" max="13" width="16.85546875" customWidth="1"/>
    <col min="14" max="14" width="15" customWidth="1"/>
    <col min="15" max="15" width="17.7109375" customWidth="1"/>
    <col min="16" max="16" width="15.5703125" customWidth="1"/>
    <col min="17" max="17" width="16" customWidth="1"/>
    <col min="18" max="18" width="16.28515625" customWidth="1"/>
    <col min="19" max="19" width="15.7109375" customWidth="1"/>
    <col min="20" max="20" width="17.7109375" customWidth="1"/>
    <col min="21" max="21" width="15.42578125" customWidth="1"/>
    <col min="22" max="23" width="12.5703125" customWidth="1"/>
    <col min="24" max="24" width="13.7109375" customWidth="1"/>
    <col min="25" max="27" width="13.140625" customWidth="1"/>
    <col min="28" max="28" width="12.5703125" customWidth="1"/>
    <col min="29" max="29" width="12.28515625" customWidth="1"/>
    <col min="30" max="30" width="11.140625" customWidth="1"/>
  </cols>
  <sheetData>
    <row r="1" spans="1:33" s="17" customFormat="1" ht="24" customHeight="1" x14ac:dyDescent="0.2">
      <c r="A1" s="16" t="str">
        <f>'B-2 Australian sales'!A1</f>
        <v>INSERT COMPANY NAME</v>
      </c>
      <c r="D1" s="18"/>
    </row>
    <row r="2" spans="1:33" s="17" customFormat="1" ht="21" customHeight="1" x14ac:dyDescent="0.2">
      <c r="A2" s="19" t="s">
        <v>201</v>
      </c>
      <c r="D2" s="18"/>
    </row>
    <row r="3" spans="1:33" s="38" customFormat="1" ht="24" customHeight="1" x14ac:dyDescent="0.2">
      <c r="D3" s="39"/>
    </row>
    <row r="4" spans="1:33" s="146" customFormat="1" ht="12" x14ac:dyDescent="0.2">
      <c r="A4" s="182" t="s">
        <v>26</v>
      </c>
      <c r="B4" s="182" t="s">
        <v>26</v>
      </c>
      <c r="C4" s="182" t="s">
        <v>26</v>
      </c>
      <c r="D4" s="182" t="s">
        <v>26</v>
      </c>
      <c r="E4" s="182" t="s">
        <v>26</v>
      </c>
      <c r="F4" s="182" t="s">
        <v>26</v>
      </c>
      <c r="G4" s="182" t="s">
        <v>27</v>
      </c>
      <c r="H4" s="182" t="s">
        <v>659</v>
      </c>
      <c r="I4" s="182" t="s">
        <v>660</v>
      </c>
      <c r="J4" s="182" t="s">
        <v>28</v>
      </c>
      <c r="K4" s="182" t="s">
        <v>190</v>
      </c>
      <c r="L4" s="182" t="s">
        <v>190</v>
      </c>
      <c r="M4" s="182" t="s">
        <v>190</v>
      </c>
      <c r="N4" s="182" t="s">
        <v>190</v>
      </c>
      <c r="O4" s="182" t="s">
        <v>29</v>
      </c>
      <c r="P4" s="182" t="s">
        <v>29</v>
      </c>
      <c r="Q4" s="182" t="s">
        <v>29</v>
      </c>
      <c r="R4" s="182" t="s">
        <v>29</v>
      </c>
      <c r="S4" s="182" t="s">
        <v>30</v>
      </c>
      <c r="T4" s="182" t="s">
        <v>30</v>
      </c>
      <c r="U4" s="182" t="s">
        <v>30</v>
      </c>
      <c r="V4" s="182" t="s">
        <v>30</v>
      </c>
      <c r="W4" s="182" t="s">
        <v>366</v>
      </c>
      <c r="X4" s="182" t="s">
        <v>367</v>
      </c>
      <c r="Y4" s="182" t="s">
        <v>31</v>
      </c>
      <c r="Z4" s="182" t="s">
        <v>33</v>
      </c>
      <c r="AA4" s="182" t="s">
        <v>34</v>
      </c>
      <c r="AB4" s="182" t="s">
        <v>35</v>
      </c>
      <c r="AC4" s="182" t="s">
        <v>676</v>
      </c>
      <c r="AD4" s="182" t="s">
        <v>677</v>
      </c>
      <c r="AE4" s="182" t="s">
        <v>37</v>
      </c>
      <c r="AF4" s="182" t="s">
        <v>39</v>
      </c>
      <c r="AG4" s="182" t="s">
        <v>40</v>
      </c>
    </row>
    <row r="5" spans="1:33" s="146" customFormat="1" ht="28.5" customHeight="1" x14ac:dyDescent="0.2">
      <c r="A5" s="182"/>
      <c r="B5" s="182"/>
      <c r="C5" s="182"/>
      <c r="D5" s="182"/>
      <c r="E5" s="182"/>
      <c r="F5" s="182"/>
      <c r="G5" s="182"/>
      <c r="H5" s="182"/>
      <c r="I5" s="182"/>
      <c r="J5" s="182"/>
      <c r="K5" s="290" t="s">
        <v>455</v>
      </c>
      <c r="L5" s="291"/>
      <c r="M5" s="291"/>
      <c r="N5" s="292"/>
      <c r="O5" s="290" t="s">
        <v>483</v>
      </c>
      <c r="P5" s="291"/>
      <c r="Q5" s="291"/>
      <c r="R5" s="292"/>
      <c r="S5" s="293" t="s">
        <v>460</v>
      </c>
      <c r="T5" s="294"/>
      <c r="U5" s="294"/>
      <c r="V5" s="295"/>
      <c r="W5" s="182"/>
      <c r="X5" s="182"/>
      <c r="Y5" s="182"/>
      <c r="Z5" s="182"/>
      <c r="AA5" s="182"/>
      <c r="AB5" s="182"/>
      <c r="AC5" s="182"/>
      <c r="AD5" s="182"/>
      <c r="AE5" s="182"/>
      <c r="AF5" s="182"/>
      <c r="AG5" s="182"/>
    </row>
    <row r="6" spans="1:33" s="42" customFormat="1" ht="81.75" customHeight="1" x14ac:dyDescent="0.2">
      <c r="A6" s="52" t="s">
        <v>328</v>
      </c>
      <c r="B6" s="52" t="s">
        <v>329</v>
      </c>
      <c r="C6" s="52" t="s">
        <v>330</v>
      </c>
      <c r="D6" s="52" t="s">
        <v>331</v>
      </c>
      <c r="E6" s="52" t="s">
        <v>332</v>
      </c>
      <c r="F6" s="52" t="s">
        <v>668</v>
      </c>
      <c r="G6" s="52" t="s">
        <v>6</v>
      </c>
      <c r="H6" s="52" t="s">
        <v>650</v>
      </c>
      <c r="I6" s="52" t="s">
        <v>653</v>
      </c>
      <c r="J6" s="52" t="s">
        <v>13</v>
      </c>
      <c r="K6" s="193" t="s">
        <v>456</v>
      </c>
      <c r="L6" s="194" t="s">
        <v>457</v>
      </c>
      <c r="M6" s="194" t="s">
        <v>458</v>
      </c>
      <c r="N6" s="195" t="s">
        <v>459</v>
      </c>
      <c r="O6" s="193" t="s">
        <v>484</v>
      </c>
      <c r="P6" s="194" t="s">
        <v>485</v>
      </c>
      <c r="Q6" s="194" t="s">
        <v>486</v>
      </c>
      <c r="R6" s="195" t="s">
        <v>487</v>
      </c>
      <c r="S6" s="193" t="s">
        <v>474</v>
      </c>
      <c r="T6" s="194" t="s">
        <v>475</v>
      </c>
      <c r="U6" s="194" t="s">
        <v>476</v>
      </c>
      <c r="V6" s="195" t="s">
        <v>477</v>
      </c>
      <c r="W6" s="52" t="s">
        <v>462</v>
      </c>
      <c r="X6" s="52" t="s">
        <v>463</v>
      </c>
      <c r="Y6" s="52" t="s">
        <v>468</v>
      </c>
      <c r="Z6" s="52" t="s">
        <v>469</v>
      </c>
      <c r="AA6" s="52" t="s">
        <v>470</v>
      </c>
      <c r="AB6" s="52" t="s">
        <v>467</v>
      </c>
      <c r="AC6" s="52" t="s">
        <v>488</v>
      </c>
      <c r="AD6" s="52" t="s">
        <v>678</v>
      </c>
      <c r="AE6" s="52" t="s">
        <v>471</v>
      </c>
      <c r="AF6" s="52" t="s">
        <v>472</v>
      </c>
      <c r="AG6" s="52" t="s">
        <v>473</v>
      </c>
    </row>
    <row r="7" spans="1:33" s="146" customFormat="1" ht="12" x14ac:dyDescent="0.2">
      <c r="A7" s="197" t="s">
        <v>661</v>
      </c>
      <c r="B7" s="197" t="s">
        <v>479</v>
      </c>
      <c r="C7" s="197" t="s">
        <v>464</v>
      </c>
      <c r="D7" s="197">
        <v>350</v>
      </c>
      <c r="E7" s="197" t="s">
        <v>465</v>
      </c>
      <c r="F7" s="197" t="s">
        <v>662</v>
      </c>
      <c r="G7" s="198" t="str">
        <f>CONCATENATE(A7,"-",B7,"-",C7,"-",D7,"-",E7,"-",F7)</f>
        <v>G-O-R-350-P-N</v>
      </c>
      <c r="H7" s="198" t="s">
        <v>466</v>
      </c>
      <c r="I7" s="198"/>
      <c r="J7" s="199">
        <v>45992</v>
      </c>
      <c r="K7" s="200">
        <v>100</v>
      </c>
      <c r="L7" s="200">
        <v>0</v>
      </c>
      <c r="M7" s="200">
        <v>0</v>
      </c>
      <c r="N7" s="200">
        <v>0</v>
      </c>
      <c r="O7" s="200">
        <v>9</v>
      </c>
      <c r="P7" s="200"/>
      <c r="Q7" s="200"/>
      <c r="R7" s="200"/>
      <c r="S7" s="200">
        <f>K7/O7</f>
        <v>11.111111111111111</v>
      </c>
      <c r="T7" s="200"/>
      <c r="U7" s="200"/>
      <c r="V7" s="200"/>
      <c r="W7" s="200">
        <v>20</v>
      </c>
      <c r="X7" s="200">
        <v>5</v>
      </c>
      <c r="Y7" s="200">
        <v>2</v>
      </c>
      <c r="Z7" s="200">
        <v>4</v>
      </c>
      <c r="AA7" s="200">
        <v>6</v>
      </c>
      <c r="AB7" s="200">
        <v>3</v>
      </c>
      <c r="AC7" s="200">
        <v>0</v>
      </c>
      <c r="AD7" s="200"/>
      <c r="AE7" s="200">
        <f>SUM(K7:AB7)</f>
        <v>160.11111111111111</v>
      </c>
      <c r="AF7" s="200">
        <v>5</v>
      </c>
      <c r="AG7" s="200">
        <f>AE7/AF7</f>
        <v>32.022222222222226</v>
      </c>
    </row>
    <row r="8" spans="1:33" s="146" customFormat="1" ht="12" x14ac:dyDescent="0.2">
      <c r="A8" s="197" t="s">
        <v>662</v>
      </c>
      <c r="B8" s="197" t="s">
        <v>479</v>
      </c>
      <c r="C8" s="197" t="s">
        <v>464</v>
      </c>
      <c r="D8" s="197">
        <v>350</v>
      </c>
      <c r="E8" s="197" t="s">
        <v>465</v>
      </c>
      <c r="F8" s="197" t="s">
        <v>673</v>
      </c>
      <c r="G8" s="198" t="str">
        <f>CONCATENATE(A8,"-",B8,"-",C8,"-",D8,"-",E8,"-",F8)</f>
        <v>N-O-R-350-P-H</v>
      </c>
      <c r="H8" s="198"/>
      <c r="I8" s="198" t="s">
        <v>672</v>
      </c>
      <c r="J8" s="199">
        <v>45992</v>
      </c>
      <c r="K8" s="200"/>
      <c r="L8" s="200"/>
      <c r="M8" s="200">
        <v>110</v>
      </c>
      <c r="N8" s="200"/>
      <c r="O8" s="200"/>
      <c r="P8" s="200"/>
      <c r="Q8" s="200">
        <v>10</v>
      </c>
      <c r="R8" s="200"/>
      <c r="S8" s="200"/>
      <c r="T8" s="200"/>
      <c r="U8" s="200">
        <f>M8/Q8</f>
        <v>11</v>
      </c>
      <c r="V8" s="200"/>
      <c r="W8" s="200">
        <v>20</v>
      </c>
      <c r="X8" s="200">
        <v>5</v>
      </c>
      <c r="Y8" s="200">
        <v>2</v>
      </c>
      <c r="Z8" s="200">
        <v>4</v>
      </c>
      <c r="AA8" s="200">
        <v>6</v>
      </c>
      <c r="AB8" s="200">
        <v>2</v>
      </c>
      <c r="AC8" s="200">
        <v>0</v>
      </c>
      <c r="AD8" s="200"/>
      <c r="AE8" s="200">
        <f>SUM(K8:AB8)</f>
        <v>170</v>
      </c>
      <c r="AF8" s="200">
        <v>5</v>
      </c>
      <c r="AG8" s="200">
        <f>AE8/AF8</f>
        <v>34</v>
      </c>
    </row>
    <row r="9" spans="1:33" s="146" customFormat="1" ht="12" x14ac:dyDescent="0.2">
      <c r="A9" s="178"/>
      <c r="B9" s="178"/>
      <c r="C9" s="178"/>
      <c r="D9" s="147"/>
      <c r="F9" s="38"/>
      <c r="G9" s="192"/>
      <c r="H9" s="189"/>
      <c r="I9" s="189"/>
      <c r="J9" s="189"/>
      <c r="K9" s="189"/>
      <c r="L9" s="189"/>
      <c r="M9" s="189"/>
      <c r="N9" s="189"/>
      <c r="O9" s="189"/>
      <c r="P9" s="189"/>
      <c r="Q9" s="189"/>
      <c r="R9" s="189"/>
      <c r="S9" s="189"/>
      <c r="T9" s="189"/>
      <c r="U9" s="189"/>
      <c r="V9" s="189"/>
      <c r="W9" s="189"/>
      <c r="X9" s="189"/>
      <c r="Y9" s="189"/>
      <c r="Z9" s="189"/>
      <c r="AA9" s="189"/>
      <c r="AB9" s="189"/>
      <c r="AC9" s="189"/>
    </row>
    <row r="10" spans="1:33" s="146" customFormat="1" ht="12" x14ac:dyDescent="0.2">
      <c r="A10" s="178"/>
      <c r="B10" s="178"/>
      <c r="C10" s="178"/>
      <c r="D10" s="147"/>
      <c r="F10" s="38"/>
      <c r="G10" s="192" t="s">
        <v>654</v>
      </c>
      <c r="H10" s="189"/>
      <c r="I10" s="189"/>
      <c r="J10" s="189"/>
      <c r="K10" s="189"/>
      <c r="L10" s="189"/>
      <c r="M10" s="189"/>
      <c r="N10" s="189"/>
      <c r="O10" s="189"/>
      <c r="P10" s="189"/>
      <c r="Q10" s="189"/>
      <c r="R10" s="189"/>
      <c r="S10" s="189"/>
      <c r="T10" s="189"/>
      <c r="U10" s="189"/>
      <c r="V10" s="189"/>
      <c r="W10" s="189"/>
      <c r="X10" s="189"/>
      <c r="Y10" s="189"/>
      <c r="Z10" s="189"/>
      <c r="AA10" s="189"/>
      <c r="AB10" s="189"/>
      <c r="AC10" s="189"/>
    </row>
    <row r="11" spans="1:33" s="146" customFormat="1" ht="12" x14ac:dyDescent="0.2">
      <c r="A11" s="178"/>
      <c r="B11" s="178"/>
      <c r="C11" s="178"/>
      <c r="D11" s="147"/>
      <c r="F11" s="38"/>
      <c r="G11" s="192"/>
      <c r="H11" s="189"/>
      <c r="I11" s="189"/>
      <c r="J11" s="189"/>
      <c r="K11" s="189"/>
      <c r="L11" s="189"/>
      <c r="M11" s="189"/>
      <c r="N11" s="189"/>
      <c r="O11" s="189"/>
      <c r="P11" s="189"/>
      <c r="Q11" s="189"/>
      <c r="R11" s="189"/>
      <c r="S11" s="189"/>
      <c r="T11" s="189"/>
      <c r="U11" s="189"/>
      <c r="V11" s="189"/>
      <c r="W11" s="189"/>
      <c r="X11" s="189"/>
      <c r="Y11" s="189"/>
      <c r="Z11" s="189"/>
      <c r="AA11" s="189"/>
      <c r="AB11" s="189"/>
      <c r="AC11" s="189"/>
    </row>
    <row r="12" spans="1:33" s="146" customFormat="1" ht="12" x14ac:dyDescent="0.2">
      <c r="A12" s="140"/>
      <c r="B12" s="48"/>
      <c r="C12" s="48"/>
      <c r="D12" s="148"/>
      <c r="E12" s="48"/>
      <c r="F12" s="48"/>
      <c r="G12" s="48"/>
      <c r="H12" s="189"/>
      <c r="I12" s="189"/>
      <c r="J12" s="189"/>
      <c r="K12" s="189"/>
      <c r="L12" s="189"/>
      <c r="M12" s="189"/>
      <c r="N12" s="189"/>
      <c r="O12" s="189"/>
      <c r="P12" s="189"/>
      <c r="Q12" s="189"/>
      <c r="R12" s="189"/>
      <c r="S12" s="189"/>
      <c r="T12" s="189"/>
      <c r="U12" s="189"/>
      <c r="V12" s="189"/>
      <c r="W12" s="189"/>
      <c r="X12" s="189"/>
      <c r="Y12" s="189"/>
      <c r="Z12" s="189"/>
      <c r="AA12" s="190"/>
      <c r="AB12" s="191"/>
      <c r="AC12" s="191"/>
    </row>
    <row r="13" spans="1:33" s="146" customFormat="1" ht="12" x14ac:dyDescent="0.2">
      <c r="A13" s="35" t="s">
        <v>208</v>
      </c>
      <c r="B13" s="36" t="s">
        <v>74</v>
      </c>
      <c r="C13" s="38"/>
      <c r="D13" s="38"/>
      <c r="E13" s="39"/>
      <c r="F13" s="38"/>
      <c r="G13" s="38"/>
      <c r="H13" s="38"/>
      <c r="I13" s="38"/>
      <c r="J13" s="38"/>
      <c r="K13" s="38"/>
      <c r="L13" s="38"/>
      <c r="M13" s="38"/>
      <c r="N13" s="38"/>
      <c r="O13" s="38"/>
      <c r="P13" s="38"/>
      <c r="Q13" s="38"/>
      <c r="R13" s="38"/>
      <c r="S13" s="38"/>
      <c r="T13" s="38"/>
      <c r="U13" s="38"/>
      <c r="V13" s="38"/>
      <c r="W13" s="38"/>
      <c r="X13" s="38"/>
      <c r="Y13" s="38"/>
      <c r="Z13" s="38"/>
      <c r="AA13" s="38"/>
    </row>
    <row r="14" spans="1:33" s="146" customFormat="1" ht="12" x14ac:dyDescent="0.2">
      <c r="A14" s="149" t="s">
        <v>27</v>
      </c>
      <c r="B14" s="36" t="s">
        <v>76</v>
      </c>
      <c r="C14" s="38"/>
      <c r="D14" s="38"/>
      <c r="E14" s="39"/>
      <c r="F14" s="38"/>
      <c r="G14" s="38"/>
      <c r="H14" s="38"/>
      <c r="I14" s="38"/>
      <c r="J14" s="38"/>
      <c r="K14" s="38"/>
      <c r="L14" s="38"/>
      <c r="M14" s="38"/>
      <c r="N14" s="38"/>
      <c r="O14" s="38"/>
      <c r="P14" s="38"/>
      <c r="Q14" s="38"/>
      <c r="R14" s="38"/>
      <c r="S14" s="38"/>
      <c r="T14" s="38"/>
      <c r="U14" s="38"/>
      <c r="V14" s="38"/>
      <c r="W14" s="38"/>
      <c r="X14" s="38"/>
      <c r="Y14" s="38"/>
      <c r="Z14" s="38"/>
      <c r="AA14" s="38"/>
    </row>
    <row r="15" spans="1:33" s="146" customFormat="1" ht="12" x14ac:dyDescent="0.2">
      <c r="A15" s="149" t="s">
        <v>659</v>
      </c>
      <c r="B15" s="36" t="s">
        <v>652</v>
      </c>
      <c r="C15" s="38"/>
      <c r="D15" s="38"/>
      <c r="E15" s="39"/>
      <c r="F15" s="38"/>
      <c r="G15" s="38"/>
      <c r="H15" s="38"/>
      <c r="I15" s="38"/>
      <c r="J15" s="38"/>
      <c r="K15" s="38"/>
      <c r="L15" s="38"/>
      <c r="M15" s="38"/>
      <c r="N15" s="38"/>
      <c r="O15" s="38"/>
      <c r="P15" s="38"/>
      <c r="Q15" s="38"/>
      <c r="R15" s="38"/>
      <c r="S15" s="38"/>
      <c r="T15" s="38"/>
      <c r="U15" s="38"/>
      <c r="V15" s="38"/>
      <c r="W15" s="38"/>
      <c r="X15" s="38"/>
      <c r="Y15" s="38"/>
      <c r="Z15" s="38"/>
      <c r="AA15" s="38"/>
    </row>
    <row r="16" spans="1:33" s="146" customFormat="1" ht="12" x14ac:dyDescent="0.2">
      <c r="A16" s="149" t="s">
        <v>660</v>
      </c>
      <c r="B16" s="36" t="s">
        <v>669</v>
      </c>
      <c r="C16" s="141"/>
      <c r="D16" s="141"/>
      <c r="E16" s="150"/>
      <c r="F16" s="141"/>
      <c r="G16" s="141"/>
      <c r="H16" s="141"/>
      <c r="I16" s="38"/>
      <c r="J16" s="38"/>
      <c r="K16" s="38"/>
      <c r="L16" s="38"/>
      <c r="M16" s="38"/>
      <c r="N16" s="38"/>
      <c r="O16" s="38"/>
      <c r="P16" s="38"/>
      <c r="Q16" s="38"/>
      <c r="R16" s="38"/>
      <c r="S16" s="38"/>
      <c r="T16" s="38"/>
      <c r="U16" s="38"/>
      <c r="V16" s="38"/>
      <c r="W16" s="38"/>
      <c r="X16" s="38"/>
      <c r="Y16" s="38"/>
      <c r="Z16" s="38"/>
      <c r="AA16" s="38"/>
    </row>
    <row r="17" spans="1:27" s="146" customFormat="1" ht="12" x14ac:dyDescent="0.2">
      <c r="A17" s="35" t="s">
        <v>28</v>
      </c>
      <c r="B17" s="36" t="s">
        <v>478</v>
      </c>
      <c r="C17" s="141"/>
      <c r="D17" s="141"/>
      <c r="E17" s="150"/>
      <c r="F17" s="141"/>
      <c r="G17" s="141"/>
      <c r="H17" s="141"/>
      <c r="I17" s="38"/>
      <c r="J17" s="38"/>
      <c r="K17" s="38"/>
      <c r="L17" s="38"/>
      <c r="M17" s="38"/>
      <c r="N17" s="38"/>
      <c r="O17" s="38"/>
      <c r="P17" s="38"/>
      <c r="Q17" s="38"/>
      <c r="R17" s="38"/>
      <c r="S17" s="38"/>
      <c r="T17" s="38"/>
      <c r="U17" s="38"/>
      <c r="V17" s="38"/>
      <c r="W17" s="38"/>
      <c r="X17" s="38"/>
      <c r="Y17" s="38"/>
      <c r="Z17" s="38"/>
      <c r="AA17" s="38"/>
    </row>
    <row r="18" spans="1:27" s="146" customFormat="1" ht="12" x14ac:dyDescent="0.2">
      <c r="A18" s="35" t="s">
        <v>190</v>
      </c>
      <c r="B18" s="36" t="s">
        <v>210</v>
      </c>
      <c r="C18" s="141"/>
      <c r="D18" s="141"/>
      <c r="E18" s="150"/>
      <c r="F18" s="141"/>
      <c r="G18" s="141"/>
      <c r="H18" s="141"/>
      <c r="I18" s="38"/>
      <c r="J18" s="38"/>
      <c r="K18" s="38"/>
      <c r="L18" s="38"/>
      <c r="M18" s="38"/>
      <c r="N18" s="38"/>
      <c r="O18" s="38"/>
      <c r="P18" s="38"/>
      <c r="Q18" s="38"/>
      <c r="R18" s="38"/>
      <c r="S18" s="38"/>
      <c r="T18" s="38"/>
      <c r="U18" s="38"/>
      <c r="V18" s="38"/>
      <c r="W18" s="38"/>
      <c r="X18" s="38"/>
      <c r="Y18" s="38"/>
      <c r="Z18" s="38"/>
      <c r="AA18" s="38"/>
    </row>
    <row r="19" spans="1:27" s="146" customFormat="1" ht="12" x14ac:dyDescent="0.2">
      <c r="A19" s="35" t="s">
        <v>29</v>
      </c>
      <c r="B19" s="36" t="s">
        <v>373</v>
      </c>
      <c r="C19" s="141"/>
      <c r="D19" s="141"/>
      <c r="E19" s="150"/>
      <c r="F19" s="141"/>
      <c r="G19" s="141"/>
      <c r="H19" s="141"/>
      <c r="I19" s="38"/>
      <c r="J19" s="38"/>
      <c r="K19" s="38"/>
      <c r="L19" s="38"/>
      <c r="M19" s="38"/>
      <c r="N19" s="38"/>
      <c r="O19" s="38"/>
      <c r="P19" s="38"/>
      <c r="Q19" s="38"/>
      <c r="R19" s="38"/>
      <c r="S19" s="38"/>
      <c r="T19" s="38"/>
      <c r="U19" s="38"/>
      <c r="V19" s="38"/>
      <c r="W19" s="38"/>
      <c r="X19" s="38"/>
      <c r="Y19" s="38"/>
      <c r="Z19" s="38"/>
      <c r="AA19" s="38"/>
    </row>
    <row r="20" spans="1:27" s="38" customFormat="1" ht="12" x14ac:dyDescent="0.2">
      <c r="A20" s="35" t="s">
        <v>30</v>
      </c>
      <c r="B20" s="36" t="s">
        <v>480</v>
      </c>
      <c r="E20" s="39"/>
    </row>
    <row r="21" spans="1:27" s="38" customFormat="1" ht="12" x14ac:dyDescent="0.2">
      <c r="A21" s="35" t="s">
        <v>366</v>
      </c>
      <c r="B21" s="36" t="s">
        <v>461</v>
      </c>
      <c r="E21" s="39"/>
    </row>
    <row r="22" spans="1:27" s="38" customFormat="1" ht="12" x14ac:dyDescent="0.2">
      <c r="A22" s="35" t="s">
        <v>367</v>
      </c>
      <c r="B22" s="36" t="s">
        <v>481</v>
      </c>
      <c r="E22" s="39"/>
    </row>
    <row r="23" spans="1:27" s="38" customFormat="1" ht="12" x14ac:dyDescent="0.2">
      <c r="A23" s="35" t="s">
        <v>31</v>
      </c>
      <c r="B23" s="36" t="s">
        <v>211</v>
      </c>
      <c r="E23" s="39"/>
    </row>
    <row r="24" spans="1:27" s="38" customFormat="1" ht="12" x14ac:dyDescent="0.2">
      <c r="A24" s="35" t="s">
        <v>33</v>
      </c>
      <c r="B24" s="36" t="s">
        <v>212</v>
      </c>
      <c r="E24" s="39"/>
    </row>
    <row r="25" spans="1:27" s="38" customFormat="1" ht="12" x14ac:dyDescent="0.2">
      <c r="A25" s="35" t="s">
        <v>34</v>
      </c>
      <c r="B25" s="36" t="s">
        <v>213</v>
      </c>
      <c r="E25" s="39"/>
    </row>
    <row r="26" spans="1:27" s="38" customFormat="1" ht="12" x14ac:dyDescent="0.2">
      <c r="A26" s="35" t="s">
        <v>35</v>
      </c>
      <c r="B26" s="36" t="s">
        <v>214</v>
      </c>
      <c r="E26" s="39"/>
    </row>
    <row r="27" spans="1:27" s="38" customFormat="1" ht="12" x14ac:dyDescent="0.2">
      <c r="A27" s="35" t="s">
        <v>676</v>
      </c>
      <c r="B27" s="38" t="s">
        <v>482</v>
      </c>
      <c r="E27" s="39"/>
    </row>
    <row r="28" spans="1:27" s="38" customFormat="1" ht="12" x14ac:dyDescent="0.2">
      <c r="A28" s="35" t="s">
        <v>677</v>
      </c>
      <c r="B28" s="38" t="s">
        <v>679</v>
      </c>
      <c r="E28" s="39"/>
    </row>
    <row r="29" spans="1:27" s="38" customFormat="1" ht="12" x14ac:dyDescent="0.2">
      <c r="A29" s="35" t="s">
        <v>37</v>
      </c>
      <c r="B29" s="36" t="s">
        <v>215</v>
      </c>
      <c r="D29" s="39"/>
    </row>
    <row r="30" spans="1:27" s="38" customFormat="1" ht="12" x14ac:dyDescent="0.2">
      <c r="A30" s="35" t="s">
        <v>39</v>
      </c>
      <c r="B30" s="36" t="s">
        <v>372</v>
      </c>
      <c r="D30" s="39"/>
    </row>
    <row r="31" spans="1:27" s="38" customFormat="1" ht="12" x14ac:dyDescent="0.2">
      <c r="A31" s="35" t="s">
        <v>40</v>
      </c>
      <c r="B31" s="36" t="s">
        <v>216</v>
      </c>
      <c r="D31" s="39"/>
    </row>
    <row r="32" spans="1:27" s="38" customFormat="1" ht="12" x14ac:dyDescent="0.2">
      <c r="D32" s="39"/>
    </row>
    <row r="33" spans="4:4" s="38" customFormat="1" ht="12" x14ac:dyDescent="0.2">
      <c r="D33" s="39"/>
    </row>
    <row r="34" spans="4:4" s="38" customFormat="1" ht="12" x14ac:dyDescent="0.2">
      <c r="D34" s="39"/>
    </row>
    <row r="35" spans="4:4" s="38" customFormat="1" ht="12" x14ac:dyDescent="0.2">
      <c r="D35" s="39"/>
    </row>
    <row r="36" spans="4:4" s="38" customFormat="1" ht="12" x14ac:dyDescent="0.2">
      <c r="D36" s="39"/>
    </row>
    <row r="37" spans="4:4" s="38" customFormat="1" ht="12" x14ac:dyDescent="0.2">
      <c r="D37" s="39"/>
    </row>
    <row r="38" spans="4:4" s="38" customFormat="1" ht="12" x14ac:dyDescent="0.2">
      <c r="D38" s="39"/>
    </row>
    <row r="39" spans="4:4" s="38" customFormat="1" ht="12" x14ac:dyDescent="0.2">
      <c r="D39" s="39"/>
    </row>
    <row r="40" spans="4:4" s="38" customFormat="1" ht="12" x14ac:dyDescent="0.2">
      <c r="D40" s="39"/>
    </row>
    <row r="41" spans="4:4" s="38" customFormat="1" ht="12" x14ac:dyDescent="0.2">
      <c r="D41" s="39"/>
    </row>
    <row r="42" spans="4:4" s="38" customFormat="1" ht="12" x14ac:dyDescent="0.2">
      <c r="D42" s="39"/>
    </row>
    <row r="43" spans="4:4" s="38" customFormat="1" ht="12" x14ac:dyDescent="0.2">
      <c r="D43" s="39"/>
    </row>
    <row r="44" spans="4:4" s="38" customFormat="1" ht="12" x14ac:dyDescent="0.2">
      <c r="D44" s="39"/>
    </row>
    <row r="45" spans="4:4" s="38" customFormat="1" ht="12" x14ac:dyDescent="0.2">
      <c r="D45" s="39"/>
    </row>
    <row r="46" spans="4:4" s="38" customFormat="1" ht="12" x14ac:dyDescent="0.2">
      <c r="D46" s="39"/>
    </row>
    <row r="47" spans="4:4" s="38" customFormat="1" ht="12" x14ac:dyDescent="0.2">
      <c r="D47" s="39"/>
    </row>
    <row r="48" spans="4:4" s="38" customFormat="1" ht="12" x14ac:dyDescent="0.2">
      <c r="D48" s="39"/>
    </row>
    <row r="49" spans="4:4" s="38" customFormat="1" ht="12" x14ac:dyDescent="0.2">
      <c r="D49" s="39"/>
    </row>
    <row r="50" spans="4:4" s="38" customFormat="1" ht="12" x14ac:dyDescent="0.2">
      <c r="D50" s="39"/>
    </row>
    <row r="51" spans="4:4" s="38" customFormat="1" ht="12" x14ac:dyDescent="0.2">
      <c r="D51" s="39"/>
    </row>
    <row r="52" spans="4:4" s="38" customFormat="1" ht="12" x14ac:dyDescent="0.2">
      <c r="D52" s="39"/>
    </row>
    <row r="53" spans="4:4" s="38" customFormat="1" ht="12" x14ac:dyDescent="0.2">
      <c r="D53" s="39"/>
    </row>
    <row r="54" spans="4:4" s="38" customFormat="1" ht="12" x14ac:dyDescent="0.2">
      <c r="D54" s="39"/>
    </row>
    <row r="55" spans="4:4" s="38" customFormat="1" ht="12" x14ac:dyDescent="0.2">
      <c r="D55" s="39"/>
    </row>
    <row r="56" spans="4:4" s="38" customFormat="1" ht="12" x14ac:dyDescent="0.2">
      <c r="D56" s="39"/>
    </row>
    <row r="57" spans="4:4" s="38" customFormat="1" ht="12" x14ac:dyDescent="0.2">
      <c r="D57" s="39"/>
    </row>
    <row r="58" spans="4:4" s="38" customFormat="1" ht="12" x14ac:dyDescent="0.2">
      <c r="D58" s="39"/>
    </row>
    <row r="59" spans="4:4" s="38" customFormat="1" ht="12" x14ac:dyDescent="0.2">
      <c r="D59" s="39"/>
    </row>
    <row r="60" spans="4:4" s="38" customFormat="1" ht="12" x14ac:dyDescent="0.2">
      <c r="D60" s="39"/>
    </row>
    <row r="61" spans="4:4" s="38" customFormat="1" ht="12" x14ac:dyDescent="0.2">
      <c r="D61" s="39"/>
    </row>
    <row r="62" spans="4:4" s="38" customFormat="1" ht="12" x14ac:dyDescent="0.2">
      <c r="D62" s="39"/>
    </row>
    <row r="63" spans="4:4" s="38" customFormat="1" ht="12" x14ac:dyDescent="0.2">
      <c r="D63" s="39"/>
    </row>
    <row r="64" spans="4:4" s="38" customFormat="1" ht="12" x14ac:dyDescent="0.2">
      <c r="D64" s="39"/>
    </row>
    <row r="65" spans="4:4" s="38" customFormat="1" ht="12" x14ac:dyDescent="0.2">
      <c r="D65" s="39"/>
    </row>
    <row r="66" spans="4:4" s="38" customFormat="1" ht="12" x14ac:dyDescent="0.2">
      <c r="D66" s="39"/>
    </row>
    <row r="67" spans="4:4" s="38" customFormat="1" ht="12" x14ac:dyDescent="0.2">
      <c r="D67" s="39"/>
    </row>
    <row r="68" spans="4:4" s="38" customFormat="1" ht="12" x14ac:dyDescent="0.2">
      <c r="D68" s="39"/>
    </row>
    <row r="69" spans="4:4" s="38" customFormat="1" ht="12" x14ac:dyDescent="0.2">
      <c r="D69" s="39"/>
    </row>
    <row r="70" spans="4:4" s="38" customFormat="1" ht="12" x14ac:dyDescent="0.2">
      <c r="D70" s="39"/>
    </row>
    <row r="71" spans="4:4" s="38" customFormat="1" ht="12" x14ac:dyDescent="0.2">
      <c r="D71" s="39"/>
    </row>
    <row r="72" spans="4:4" s="38" customFormat="1" ht="12" x14ac:dyDescent="0.2">
      <c r="D72" s="39"/>
    </row>
    <row r="73" spans="4:4" s="38" customFormat="1" ht="12" x14ac:dyDescent="0.2">
      <c r="D73" s="39"/>
    </row>
    <row r="74" spans="4:4" s="38" customFormat="1" ht="12" x14ac:dyDescent="0.2">
      <c r="D74" s="39"/>
    </row>
    <row r="75" spans="4:4" s="38" customFormat="1" ht="12" x14ac:dyDescent="0.2">
      <c r="D75" s="39"/>
    </row>
    <row r="76" spans="4:4" s="38" customFormat="1" ht="12" x14ac:dyDescent="0.2">
      <c r="D76" s="39"/>
    </row>
    <row r="77" spans="4:4" s="38" customFormat="1" ht="12" x14ac:dyDescent="0.2">
      <c r="D77" s="39"/>
    </row>
    <row r="78" spans="4:4" s="38" customFormat="1" ht="12" x14ac:dyDescent="0.2">
      <c r="D78" s="39"/>
    </row>
    <row r="79" spans="4:4" s="38" customFormat="1" ht="12" x14ac:dyDescent="0.2">
      <c r="D79" s="39"/>
    </row>
    <row r="80" spans="4:4" s="38" customFormat="1" ht="12" x14ac:dyDescent="0.2">
      <c r="D80" s="39"/>
    </row>
    <row r="81" spans="4:4" s="38" customFormat="1" ht="12" x14ac:dyDescent="0.2">
      <c r="D81" s="39"/>
    </row>
    <row r="82" spans="4:4" s="38" customFormat="1" ht="12" x14ac:dyDescent="0.2">
      <c r="D82" s="39"/>
    </row>
    <row r="83" spans="4:4" s="38" customFormat="1" ht="12" x14ac:dyDescent="0.2">
      <c r="D83" s="39"/>
    </row>
    <row r="84" spans="4:4" s="38" customFormat="1" ht="12" x14ac:dyDescent="0.2">
      <c r="D84" s="39"/>
    </row>
    <row r="85" spans="4:4" s="38" customFormat="1" ht="12" x14ac:dyDescent="0.2">
      <c r="D85" s="39"/>
    </row>
    <row r="86" spans="4:4" s="38" customFormat="1" ht="12" x14ac:dyDescent="0.2">
      <c r="D86" s="39"/>
    </row>
    <row r="87" spans="4:4" s="38" customFormat="1" ht="12" x14ac:dyDescent="0.2">
      <c r="D87" s="39"/>
    </row>
    <row r="88" spans="4:4" s="38" customFormat="1" ht="12" x14ac:dyDescent="0.2">
      <c r="D88" s="39"/>
    </row>
    <row r="89" spans="4:4" s="38" customFormat="1" ht="12" x14ac:dyDescent="0.2">
      <c r="D89" s="39"/>
    </row>
    <row r="90" spans="4:4" s="38" customFormat="1" ht="12" x14ac:dyDescent="0.2">
      <c r="D90" s="39"/>
    </row>
    <row r="91" spans="4:4" s="38" customFormat="1" ht="12" x14ac:dyDescent="0.2">
      <c r="D91" s="39"/>
    </row>
    <row r="92" spans="4:4" s="38" customFormat="1" ht="12" x14ac:dyDescent="0.2">
      <c r="D92" s="39"/>
    </row>
    <row r="93" spans="4:4" s="38" customFormat="1" ht="12" x14ac:dyDescent="0.2">
      <c r="D93" s="39"/>
    </row>
    <row r="94" spans="4:4" s="38" customFormat="1" ht="12" x14ac:dyDescent="0.2">
      <c r="D94" s="39"/>
    </row>
    <row r="95" spans="4:4" s="38" customFormat="1" ht="12" x14ac:dyDescent="0.2">
      <c r="D95" s="39"/>
    </row>
    <row r="96" spans="4:4" s="38" customFormat="1" ht="12" x14ac:dyDescent="0.2">
      <c r="D96" s="39"/>
    </row>
    <row r="97" spans="4:4" s="38" customFormat="1" ht="12" x14ac:dyDescent="0.2">
      <c r="D97" s="39"/>
    </row>
    <row r="98" spans="4:4" s="38" customFormat="1" ht="12" x14ac:dyDescent="0.2">
      <c r="D98" s="39"/>
    </row>
    <row r="99" spans="4:4" s="38" customFormat="1" ht="12" x14ac:dyDescent="0.2">
      <c r="D99" s="39"/>
    </row>
    <row r="100" spans="4:4" s="38" customFormat="1" ht="12" x14ac:dyDescent="0.2">
      <c r="D100" s="39"/>
    </row>
    <row r="101" spans="4:4" s="38" customFormat="1" ht="12" x14ac:dyDescent="0.2">
      <c r="D101" s="39"/>
    </row>
    <row r="102" spans="4:4" s="38" customFormat="1" ht="12" x14ac:dyDescent="0.2">
      <c r="D102" s="39"/>
    </row>
    <row r="103" spans="4:4" s="38" customFormat="1" ht="12" x14ac:dyDescent="0.2">
      <c r="D103" s="39"/>
    </row>
    <row r="104" spans="4:4" s="38" customFormat="1" ht="12" x14ac:dyDescent="0.2">
      <c r="D104" s="39"/>
    </row>
    <row r="105" spans="4:4" s="38" customFormat="1" ht="12" x14ac:dyDescent="0.2">
      <c r="D105" s="39"/>
    </row>
    <row r="106" spans="4:4" s="38" customFormat="1" ht="12" x14ac:dyDescent="0.2">
      <c r="D106" s="39"/>
    </row>
    <row r="107" spans="4:4" s="38" customFormat="1" ht="12" x14ac:dyDescent="0.2">
      <c r="D107" s="39"/>
    </row>
    <row r="108" spans="4:4" s="38" customFormat="1" ht="12" x14ac:dyDescent="0.2">
      <c r="D108" s="39"/>
    </row>
    <row r="109" spans="4:4" s="38" customFormat="1" ht="12" x14ac:dyDescent="0.2">
      <c r="D109" s="39"/>
    </row>
    <row r="110" spans="4:4" s="38" customFormat="1" ht="12" x14ac:dyDescent="0.2">
      <c r="D110" s="39"/>
    </row>
    <row r="111" spans="4:4" s="38" customFormat="1" ht="12" x14ac:dyDescent="0.2">
      <c r="D111" s="39"/>
    </row>
    <row r="112" spans="4:4" s="38" customFormat="1" ht="12" x14ac:dyDescent="0.2">
      <c r="D112" s="39"/>
    </row>
    <row r="113" spans="4:4" s="38" customFormat="1" ht="12" x14ac:dyDescent="0.2">
      <c r="D113" s="39"/>
    </row>
    <row r="114" spans="4:4" s="38" customFormat="1" ht="12" x14ac:dyDescent="0.2">
      <c r="D114" s="39"/>
    </row>
    <row r="115" spans="4:4" s="38" customFormat="1" ht="12" x14ac:dyDescent="0.2">
      <c r="D115" s="39"/>
    </row>
    <row r="116" spans="4:4" s="38" customFormat="1" ht="12" x14ac:dyDescent="0.2">
      <c r="D116" s="39"/>
    </row>
    <row r="117" spans="4:4" s="38" customFormat="1" ht="12" x14ac:dyDescent="0.2">
      <c r="D117" s="39"/>
    </row>
    <row r="118" spans="4:4" s="38" customFormat="1" ht="12" x14ac:dyDescent="0.2">
      <c r="D118" s="39"/>
    </row>
    <row r="119" spans="4:4" s="38" customFormat="1" ht="12" x14ac:dyDescent="0.2">
      <c r="D119" s="39"/>
    </row>
    <row r="120" spans="4:4" s="38" customFormat="1" ht="12" x14ac:dyDescent="0.2">
      <c r="D120" s="39"/>
    </row>
    <row r="121" spans="4:4" s="38" customFormat="1" ht="12" x14ac:dyDescent="0.2">
      <c r="D121" s="39"/>
    </row>
    <row r="122" spans="4:4" s="38" customFormat="1" ht="12" x14ac:dyDescent="0.2">
      <c r="D122" s="39"/>
    </row>
    <row r="123" spans="4:4" s="38" customFormat="1" ht="12" x14ac:dyDescent="0.2">
      <c r="D123" s="39"/>
    </row>
    <row r="124" spans="4:4" s="38" customFormat="1" ht="12" x14ac:dyDescent="0.2">
      <c r="D124" s="39"/>
    </row>
    <row r="125" spans="4:4" s="38" customFormat="1" ht="12" x14ac:dyDescent="0.2">
      <c r="D125" s="39"/>
    </row>
    <row r="126" spans="4:4" s="38" customFormat="1" ht="12" x14ac:dyDescent="0.2">
      <c r="D126" s="39"/>
    </row>
    <row r="127" spans="4:4" s="38" customFormat="1" ht="12" x14ac:dyDescent="0.2">
      <c r="D127" s="39"/>
    </row>
    <row r="128" spans="4:4" s="38" customFormat="1" ht="12" x14ac:dyDescent="0.2">
      <c r="D128" s="39"/>
    </row>
    <row r="129" spans="4:4" s="38" customFormat="1" ht="12" x14ac:dyDescent="0.2">
      <c r="D129" s="39"/>
    </row>
    <row r="130" spans="4:4" s="38" customFormat="1" ht="12" x14ac:dyDescent="0.2">
      <c r="D130" s="39"/>
    </row>
    <row r="131" spans="4:4" s="38" customFormat="1" ht="12" x14ac:dyDescent="0.2">
      <c r="D131" s="39"/>
    </row>
    <row r="132" spans="4:4" s="38" customFormat="1" ht="12" x14ac:dyDescent="0.2">
      <c r="D132" s="39"/>
    </row>
    <row r="133" spans="4:4" s="38" customFormat="1" ht="12" x14ac:dyDescent="0.2">
      <c r="D133" s="39"/>
    </row>
    <row r="134" spans="4:4" s="38" customFormat="1" ht="12" x14ac:dyDescent="0.2">
      <c r="D134" s="39"/>
    </row>
    <row r="135" spans="4:4" s="38" customFormat="1" ht="12" x14ac:dyDescent="0.2">
      <c r="D135" s="39"/>
    </row>
    <row r="136" spans="4:4" s="38" customFormat="1" ht="12" x14ac:dyDescent="0.2">
      <c r="D136" s="39"/>
    </row>
    <row r="137" spans="4:4" s="38" customFormat="1" ht="12" x14ac:dyDescent="0.2">
      <c r="D137" s="39"/>
    </row>
    <row r="138" spans="4:4" s="38" customFormat="1" ht="12" x14ac:dyDescent="0.2">
      <c r="D138" s="39"/>
    </row>
    <row r="139" spans="4:4" s="38" customFormat="1" ht="12" x14ac:dyDescent="0.2">
      <c r="D139" s="39"/>
    </row>
    <row r="140" spans="4:4" s="38" customFormat="1" ht="12" x14ac:dyDescent="0.2">
      <c r="D140" s="39"/>
    </row>
    <row r="141" spans="4:4" s="38" customFormat="1" ht="12" x14ac:dyDescent="0.2">
      <c r="D141" s="39"/>
    </row>
    <row r="142" spans="4:4" s="38" customFormat="1" ht="12" x14ac:dyDescent="0.2">
      <c r="D142" s="39"/>
    </row>
    <row r="143" spans="4:4" s="38" customFormat="1" ht="12" x14ac:dyDescent="0.2">
      <c r="D143" s="39"/>
    </row>
    <row r="144" spans="4:4" s="38" customFormat="1" ht="12" x14ac:dyDescent="0.2">
      <c r="D144" s="39"/>
    </row>
    <row r="145" spans="4:4" s="38" customFormat="1" ht="12" x14ac:dyDescent="0.2">
      <c r="D145" s="39"/>
    </row>
    <row r="146" spans="4:4" s="38" customFormat="1" ht="12" x14ac:dyDescent="0.2">
      <c r="D146" s="39"/>
    </row>
    <row r="147" spans="4:4" s="38" customFormat="1" ht="12" x14ac:dyDescent="0.2">
      <c r="D147" s="39"/>
    </row>
    <row r="148" spans="4:4" s="38" customFormat="1" ht="12" x14ac:dyDescent="0.2">
      <c r="D148" s="39"/>
    </row>
    <row r="149" spans="4:4" s="38" customFormat="1" ht="12" x14ac:dyDescent="0.2">
      <c r="D149" s="39"/>
    </row>
    <row r="150" spans="4:4" s="38" customFormat="1" ht="12" x14ac:dyDescent="0.2">
      <c r="D150" s="39"/>
    </row>
    <row r="151" spans="4:4" s="38" customFormat="1" ht="12" x14ac:dyDescent="0.2">
      <c r="D151" s="39"/>
    </row>
    <row r="152" spans="4:4" s="38" customFormat="1" ht="12" x14ac:dyDescent="0.2">
      <c r="D152" s="39"/>
    </row>
    <row r="153" spans="4:4" s="38" customFormat="1" ht="12" x14ac:dyDescent="0.2">
      <c r="D153" s="39"/>
    </row>
    <row r="154" spans="4:4" s="38" customFormat="1" ht="12" x14ac:dyDescent="0.2">
      <c r="D154" s="39"/>
    </row>
    <row r="155" spans="4:4" s="38" customFormat="1" ht="12" x14ac:dyDescent="0.2">
      <c r="D155" s="39"/>
    </row>
    <row r="156" spans="4:4" s="38" customFormat="1" ht="12" x14ac:dyDescent="0.2">
      <c r="D156" s="39"/>
    </row>
    <row r="157" spans="4:4" s="38" customFormat="1" ht="12" x14ac:dyDescent="0.2">
      <c r="D157" s="39"/>
    </row>
    <row r="158" spans="4:4" s="38" customFormat="1" ht="12" x14ac:dyDescent="0.2">
      <c r="D158" s="39"/>
    </row>
    <row r="159" spans="4:4" s="38" customFormat="1" ht="12" x14ac:dyDescent="0.2">
      <c r="D159" s="39"/>
    </row>
    <row r="160" spans="4:4" s="38" customFormat="1" ht="12" x14ac:dyDescent="0.2">
      <c r="D160" s="39"/>
    </row>
    <row r="161" spans="4:4" s="38" customFormat="1" ht="12" x14ac:dyDescent="0.2">
      <c r="D161" s="39"/>
    </row>
    <row r="162" spans="4:4" s="38" customFormat="1" ht="12" x14ac:dyDescent="0.2">
      <c r="D162" s="39"/>
    </row>
    <row r="163" spans="4:4" s="38" customFormat="1" ht="12" x14ac:dyDescent="0.2">
      <c r="D163" s="39"/>
    </row>
    <row r="164" spans="4:4" s="38" customFormat="1" ht="12" x14ac:dyDescent="0.2">
      <c r="D164" s="39"/>
    </row>
    <row r="165" spans="4:4" s="38" customFormat="1" ht="12" x14ac:dyDescent="0.2">
      <c r="D165" s="39"/>
    </row>
    <row r="166" spans="4:4" s="38" customFormat="1" ht="12" x14ac:dyDescent="0.2">
      <c r="D166" s="39"/>
    </row>
    <row r="167" spans="4:4" s="38" customFormat="1" ht="12" x14ac:dyDescent="0.2">
      <c r="D167" s="39"/>
    </row>
    <row r="168" spans="4:4" s="38" customFormat="1" ht="12" x14ac:dyDescent="0.2">
      <c r="D168" s="39"/>
    </row>
    <row r="169" spans="4:4" s="38" customFormat="1" ht="12" x14ac:dyDescent="0.2">
      <c r="D169" s="39"/>
    </row>
    <row r="170" spans="4:4" s="38" customFormat="1" ht="12" x14ac:dyDescent="0.2">
      <c r="D170" s="39"/>
    </row>
    <row r="171" spans="4:4" s="38" customFormat="1" ht="12" x14ac:dyDescent="0.2">
      <c r="D171" s="39"/>
    </row>
    <row r="172" spans="4:4" s="38" customFormat="1" ht="12" x14ac:dyDescent="0.2">
      <c r="D172" s="39"/>
    </row>
    <row r="173" spans="4:4" s="38" customFormat="1" ht="12" x14ac:dyDescent="0.2">
      <c r="D173" s="39"/>
    </row>
    <row r="174" spans="4:4" s="38" customFormat="1" ht="12" x14ac:dyDescent="0.2">
      <c r="D174" s="39"/>
    </row>
    <row r="175" spans="4:4" s="38" customFormat="1" ht="12" x14ac:dyDescent="0.2">
      <c r="D175" s="39"/>
    </row>
    <row r="176" spans="4:4" s="38" customFormat="1" ht="12" x14ac:dyDescent="0.2">
      <c r="D176" s="39"/>
    </row>
    <row r="177" spans="4:4" s="38" customFormat="1" ht="12" x14ac:dyDescent="0.2">
      <c r="D177" s="39"/>
    </row>
    <row r="178" spans="4:4" s="38" customFormat="1" ht="12" x14ac:dyDescent="0.2">
      <c r="D178" s="39"/>
    </row>
    <row r="179" spans="4:4" s="38" customFormat="1" ht="12" x14ac:dyDescent="0.2">
      <c r="D179" s="39"/>
    </row>
    <row r="180" spans="4:4" s="38" customFormat="1" ht="12" x14ac:dyDescent="0.2">
      <c r="D180" s="39"/>
    </row>
    <row r="181" spans="4:4" s="38" customFormat="1" ht="12" x14ac:dyDescent="0.2">
      <c r="D181" s="39"/>
    </row>
    <row r="182" spans="4:4" s="38" customFormat="1" ht="12" x14ac:dyDescent="0.2">
      <c r="D182" s="39"/>
    </row>
    <row r="183" spans="4:4" s="38" customFormat="1" ht="12" x14ac:dyDescent="0.2">
      <c r="D183" s="39"/>
    </row>
    <row r="184" spans="4:4" s="38" customFormat="1" ht="12" x14ac:dyDescent="0.2">
      <c r="D184" s="39"/>
    </row>
    <row r="185" spans="4:4" s="38" customFormat="1" ht="12" x14ac:dyDescent="0.2">
      <c r="D185" s="39"/>
    </row>
    <row r="186" spans="4:4" s="38" customFormat="1" ht="12" x14ac:dyDescent="0.2">
      <c r="D186" s="39"/>
    </row>
    <row r="187" spans="4:4" s="38" customFormat="1" ht="12" x14ac:dyDescent="0.2">
      <c r="D187" s="39"/>
    </row>
    <row r="188" spans="4:4" s="38" customFormat="1" ht="12" x14ac:dyDescent="0.2">
      <c r="D188" s="39"/>
    </row>
    <row r="189" spans="4:4" s="38" customFormat="1" ht="12" x14ac:dyDescent="0.2">
      <c r="D189" s="39"/>
    </row>
    <row r="190" spans="4:4" s="38" customFormat="1" ht="12" x14ac:dyDescent="0.2">
      <c r="D190" s="39"/>
    </row>
    <row r="191" spans="4:4" s="38" customFormat="1" ht="12" x14ac:dyDescent="0.2">
      <c r="D191" s="39"/>
    </row>
    <row r="192" spans="4:4" s="38" customFormat="1" ht="12" x14ac:dyDescent="0.2">
      <c r="D192" s="39"/>
    </row>
    <row r="193" spans="4:4" s="38" customFormat="1" ht="12" x14ac:dyDescent="0.2">
      <c r="D193" s="39"/>
    </row>
    <row r="194" spans="4:4" s="38" customFormat="1" ht="12" x14ac:dyDescent="0.2">
      <c r="D194" s="39"/>
    </row>
    <row r="195" spans="4:4" s="38" customFormat="1" ht="12" x14ac:dyDescent="0.2">
      <c r="D195" s="39"/>
    </row>
    <row r="196" spans="4:4" s="38" customFormat="1" ht="12" x14ac:dyDescent="0.2">
      <c r="D196" s="39"/>
    </row>
    <row r="197" spans="4:4" s="38" customFormat="1" ht="12" x14ac:dyDescent="0.2">
      <c r="D197" s="39"/>
    </row>
    <row r="198" spans="4:4" s="38" customFormat="1" ht="12" x14ac:dyDescent="0.2">
      <c r="D198" s="39"/>
    </row>
    <row r="199" spans="4:4" s="38" customFormat="1" ht="12" x14ac:dyDescent="0.2">
      <c r="D199" s="39"/>
    </row>
    <row r="200" spans="4:4" s="38" customFormat="1" ht="12" x14ac:dyDescent="0.2">
      <c r="D200" s="39"/>
    </row>
    <row r="201" spans="4:4" s="38" customFormat="1" ht="12" x14ac:dyDescent="0.2">
      <c r="D201" s="39"/>
    </row>
    <row r="202" spans="4:4" s="38" customFormat="1" ht="12" x14ac:dyDescent="0.2">
      <c r="D202" s="39"/>
    </row>
    <row r="203" spans="4:4" s="38" customFormat="1" ht="12" x14ac:dyDescent="0.2">
      <c r="D203" s="39"/>
    </row>
    <row r="204" spans="4:4" s="38" customFormat="1" ht="12" x14ac:dyDescent="0.2">
      <c r="D204" s="39"/>
    </row>
    <row r="205" spans="4:4" s="38" customFormat="1" ht="12" x14ac:dyDescent="0.2">
      <c r="D205" s="39"/>
    </row>
    <row r="206" spans="4:4" s="38" customFormat="1" ht="12" x14ac:dyDescent="0.2">
      <c r="D206" s="39"/>
    </row>
    <row r="207" spans="4:4" s="38" customFormat="1" ht="12" x14ac:dyDescent="0.2">
      <c r="D207" s="39"/>
    </row>
    <row r="208" spans="4:4" s="38" customFormat="1" ht="12" x14ac:dyDescent="0.2">
      <c r="D208" s="39"/>
    </row>
    <row r="209" spans="4:4" s="38" customFormat="1" ht="12" x14ac:dyDescent="0.2">
      <c r="D209" s="39"/>
    </row>
    <row r="210" spans="4:4" s="38" customFormat="1" ht="12" x14ac:dyDescent="0.2">
      <c r="D210" s="39"/>
    </row>
    <row r="211" spans="4:4" s="38" customFormat="1" ht="12" x14ac:dyDescent="0.2">
      <c r="D211" s="39"/>
    </row>
    <row r="212" spans="4:4" s="38" customFormat="1" ht="12" x14ac:dyDescent="0.2">
      <c r="D212" s="39"/>
    </row>
    <row r="213" spans="4:4" s="38" customFormat="1" ht="12" x14ac:dyDescent="0.2">
      <c r="D213" s="39"/>
    </row>
    <row r="214" spans="4:4" s="38" customFormat="1" ht="12" x14ac:dyDescent="0.2">
      <c r="D214" s="39"/>
    </row>
    <row r="215" spans="4:4" s="38" customFormat="1" ht="12" x14ac:dyDescent="0.2">
      <c r="D215" s="39"/>
    </row>
    <row r="216" spans="4:4" s="38" customFormat="1" ht="12" x14ac:dyDescent="0.2">
      <c r="D216" s="39"/>
    </row>
    <row r="217" spans="4:4" s="38" customFormat="1" ht="12" x14ac:dyDescent="0.2">
      <c r="D217" s="39"/>
    </row>
    <row r="218" spans="4:4" s="38" customFormat="1" ht="12" x14ac:dyDescent="0.2">
      <c r="D218" s="39"/>
    </row>
    <row r="219" spans="4:4" s="38" customFormat="1" ht="12" x14ac:dyDescent="0.2">
      <c r="D219" s="39"/>
    </row>
    <row r="220" spans="4:4" s="38" customFormat="1" ht="12" x14ac:dyDescent="0.2">
      <c r="D220" s="39"/>
    </row>
    <row r="221" spans="4:4" s="38" customFormat="1" ht="12" x14ac:dyDescent="0.2">
      <c r="D221" s="39"/>
    </row>
    <row r="222" spans="4:4" s="38" customFormat="1" ht="12" x14ac:dyDescent="0.2">
      <c r="D222" s="39"/>
    </row>
    <row r="223" spans="4:4" s="38" customFormat="1" ht="12" x14ac:dyDescent="0.2">
      <c r="D223" s="39"/>
    </row>
    <row r="224" spans="4:4" s="38" customFormat="1" ht="12" x14ac:dyDescent="0.2">
      <c r="D224" s="39"/>
    </row>
    <row r="225" spans="4:4" s="38" customFormat="1" ht="12" x14ac:dyDescent="0.2">
      <c r="D225" s="39"/>
    </row>
    <row r="226" spans="4:4" s="38" customFormat="1" ht="12" x14ac:dyDescent="0.2">
      <c r="D226" s="39"/>
    </row>
    <row r="227" spans="4:4" s="38" customFormat="1" ht="12" x14ac:dyDescent="0.2">
      <c r="D227" s="39"/>
    </row>
    <row r="228" spans="4:4" s="38" customFormat="1" ht="12" x14ac:dyDescent="0.2">
      <c r="D228" s="39"/>
    </row>
    <row r="229" spans="4:4" s="38" customFormat="1" ht="12" x14ac:dyDescent="0.2">
      <c r="D229" s="39"/>
    </row>
    <row r="230" spans="4:4" s="38" customFormat="1" ht="12" x14ac:dyDescent="0.2">
      <c r="D230" s="39"/>
    </row>
    <row r="231" spans="4:4" s="38" customFormat="1" ht="12" x14ac:dyDescent="0.2">
      <c r="D231" s="39"/>
    </row>
    <row r="232" spans="4:4" s="38" customFormat="1" ht="12" x14ac:dyDescent="0.2">
      <c r="D232" s="39"/>
    </row>
    <row r="233" spans="4:4" s="38" customFormat="1" ht="12" x14ac:dyDescent="0.2">
      <c r="D233" s="39"/>
    </row>
    <row r="234" spans="4:4" s="38" customFormat="1" ht="12" x14ac:dyDescent="0.2">
      <c r="D234" s="39"/>
    </row>
    <row r="235" spans="4:4" s="38" customFormat="1" ht="12" x14ac:dyDescent="0.2">
      <c r="D235" s="39"/>
    </row>
    <row r="236" spans="4:4" s="38" customFormat="1" ht="12" x14ac:dyDescent="0.2">
      <c r="D236" s="39"/>
    </row>
    <row r="237" spans="4:4" s="38" customFormat="1" ht="12" x14ac:dyDescent="0.2">
      <c r="D237" s="39"/>
    </row>
    <row r="238" spans="4:4" s="38" customFormat="1" ht="12" x14ac:dyDescent="0.2">
      <c r="D238" s="39"/>
    </row>
    <row r="239" spans="4:4" s="38" customFormat="1" ht="12" x14ac:dyDescent="0.2">
      <c r="D239" s="39"/>
    </row>
    <row r="240" spans="4:4" s="38" customFormat="1" ht="12" x14ac:dyDescent="0.2">
      <c r="D240" s="39"/>
    </row>
    <row r="241" spans="4:4" s="38" customFormat="1" ht="12" x14ac:dyDescent="0.2">
      <c r="D241" s="39"/>
    </row>
    <row r="242" spans="4:4" s="38" customFormat="1" ht="12" x14ac:dyDescent="0.2">
      <c r="D242" s="39"/>
    </row>
    <row r="243" spans="4:4" s="38" customFormat="1" ht="12" x14ac:dyDescent="0.2">
      <c r="D243" s="39"/>
    </row>
    <row r="244" spans="4:4" s="38" customFormat="1" ht="12" x14ac:dyDescent="0.2">
      <c r="D244" s="39"/>
    </row>
    <row r="245" spans="4:4" s="38" customFormat="1" ht="12" x14ac:dyDescent="0.2">
      <c r="D245" s="39"/>
    </row>
    <row r="246" spans="4:4" s="38" customFormat="1" ht="12" x14ac:dyDescent="0.2">
      <c r="D246" s="39"/>
    </row>
    <row r="247" spans="4:4" s="38" customFormat="1" ht="12" x14ac:dyDescent="0.2">
      <c r="D247" s="39"/>
    </row>
    <row r="248" spans="4:4" s="38" customFormat="1" ht="12" x14ac:dyDescent="0.2">
      <c r="D248" s="39"/>
    </row>
    <row r="249" spans="4:4" s="38" customFormat="1" ht="12" x14ac:dyDescent="0.2">
      <c r="D249" s="39"/>
    </row>
    <row r="250" spans="4:4" s="38" customFormat="1" ht="12" x14ac:dyDescent="0.2">
      <c r="D250" s="39"/>
    </row>
    <row r="251" spans="4:4" s="38" customFormat="1" ht="12" x14ac:dyDescent="0.2">
      <c r="D251" s="39"/>
    </row>
    <row r="252" spans="4:4" s="38" customFormat="1" ht="12" x14ac:dyDescent="0.2">
      <c r="D252" s="39"/>
    </row>
    <row r="253" spans="4:4" s="38" customFormat="1" ht="12" x14ac:dyDescent="0.2">
      <c r="D253" s="39"/>
    </row>
    <row r="254" spans="4:4" s="38" customFormat="1" ht="12" x14ac:dyDescent="0.2">
      <c r="D254" s="39"/>
    </row>
    <row r="255" spans="4:4" s="38" customFormat="1" ht="12" x14ac:dyDescent="0.2">
      <c r="D255" s="39"/>
    </row>
    <row r="256" spans="4:4" s="38" customFormat="1" ht="12" x14ac:dyDescent="0.2">
      <c r="D256" s="39"/>
    </row>
    <row r="257" spans="4:4" s="38" customFormat="1" ht="12" x14ac:dyDescent="0.2">
      <c r="D257" s="39"/>
    </row>
    <row r="258" spans="4:4" s="38" customFormat="1" ht="12" x14ac:dyDescent="0.2">
      <c r="D258" s="39"/>
    </row>
    <row r="259" spans="4:4" s="38" customFormat="1" ht="12" x14ac:dyDescent="0.2">
      <c r="D259" s="39"/>
    </row>
    <row r="260" spans="4:4" s="38" customFormat="1" ht="12" x14ac:dyDescent="0.2">
      <c r="D260" s="39"/>
    </row>
    <row r="261" spans="4:4" s="38" customFormat="1" ht="12" x14ac:dyDescent="0.2">
      <c r="D261" s="39"/>
    </row>
    <row r="262" spans="4:4" s="38" customFormat="1" ht="12" x14ac:dyDescent="0.2">
      <c r="D262" s="39"/>
    </row>
    <row r="263" spans="4:4" s="38" customFormat="1" ht="12" x14ac:dyDescent="0.2">
      <c r="D263" s="39"/>
    </row>
    <row r="264" spans="4:4" s="38" customFormat="1" ht="12" x14ac:dyDescent="0.2">
      <c r="D264" s="39"/>
    </row>
    <row r="265" spans="4:4" s="38" customFormat="1" ht="12" x14ac:dyDescent="0.2">
      <c r="D265" s="39"/>
    </row>
    <row r="266" spans="4:4" s="38" customFormat="1" ht="12" x14ac:dyDescent="0.2">
      <c r="D266" s="39"/>
    </row>
    <row r="267" spans="4:4" s="38" customFormat="1" ht="12" x14ac:dyDescent="0.2">
      <c r="D267" s="39"/>
    </row>
    <row r="268" spans="4:4" s="38" customFormat="1" ht="12" x14ac:dyDescent="0.2">
      <c r="D268" s="39"/>
    </row>
    <row r="269" spans="4:4" s="38" customFormat="1" ht="12" x14ac:dyDescent="0.2">
      <c r="D269" s="39"/>
    </row>
    <row r="270" spans="4:4" s="38" customFormat="1" ht="12" x14ac:dyDescent="0.2">
      <c r="D270" s="39"/>
    </row>
    <row r="271" spans="4:4" s="38" customFormat="1" ht="12" x14ac:dyDescent="0.2">
      <c r="D271" s="39"/>
    </row>
    <row r="272" spans="4:4" s="38" customFormat="1" ht="12" x14ac:dyDescent="0.2">
      <c r="D272" s="39"/>
    </row>
    <row r="273" spans="4:4" s="38" customFormat="1" ht="12" x14ac:dyDescent="0.2">
      <c r="D273" s="39"/>
    </row>
    <row r="274" spans="4:4" s="38" customFormat="1" ht="12" x14ac:dyDescent="0.2">
      <c r="D274" s="39"/>
    </row>
    <row r="275" spans="4:4" s="38" customFormat="1" ht="12" x14ac:dyDescent="0.2">
      <c r="D275" s="39"/>
    </row>
    <row r="276" spans="4:4" s="38" customFormat="1" ht="12" x14ac:dyDescent="0.2">
      <c r="D276" s="39"/>
    </row>
    <row r="277" spans="4:4" s="38" customFormat="1" ht="12" x14ac:dyDescent="0.2">
      <c r="D277" s="39"/>
    </row>
    <row r="278" spans="4:4" s="38" customFormat="1" ht="12" x14ac:dyDescent="0.2">
      <c r="D278" s="39"/>
    </row>
    <row r="279" spans="4:4" s="38" customFormat="1" ht="12" x14ac:dyDescent="0.2">
      <c r="D279" s="39"/>
    </row>
    <row r="280" spans="4:4" s="38" customFormat="1" ht="12" x14ac:dyDescent="0.2">
      <c r="D280" s="39"/>
    </row>
    <row r="281" spans="4:4" s="38" customFormat="1" ht="12" x14ac:dyDescent="0.2">
      <c r="D281" s="39"/>
    </row>
    <row r="282" spans="4:4" s="38" customFormat="1" ht="12" x14ac:dyDescent="0.2">
      <c r="D282" s="39"/>
    </row>
    <row r="283" spans="4:4" s="38" customFormat="1" ht="12" x14ac:dyDescent="0.2">
      <c r="D283" s="39"/>
    </row>
    <row r="284" spans="4:4" s="38" customFormat="1" ht="12" x14ac:dyDescent="0.2">
      <c r="D284" s="39"/>
    </row>
    <row r="285" spans="4:4" s="38" customFormat="1" ht="12" x14ac:dyDescent="0.2">
      <c r="D285" s="39"/>
    </row>
    <row r="286" spans="4:4" s="38" customFormat="1" ht="12" x14ac:dyDescent="0.2">
      <c r="D286" s="39"/>
    </row>
    <row r="287" spans="4:4" s="38" customFormat="1" ht="12" x14ac:dyDescent="0.2">
      <c r="D287" s="39"/>
    </row>
    <row r="288" spans="4:4" s="38" customFormat="1" ht="12" x14ac:dyDescent="0.2">
      <c r="D288" s="39"/>
    </row>
    <row r="289" spans="4:4" s="38" customFormat="1" ht="12" x14ac:dyDescent="0.2">
      <c r="D289" s="39"/>
    </row>
    <row r="290" spans="4:4" s="38" customFormat="1" ht="12" x14ac:dyDescent="0.2">
      <c r="D290" s="39"/>
    </row>
    <row r="291" spans="4:4" s="38" customFormat="1" ht="12" x14ac:dyDescent="0.2">
      <c r="D291" s="39"/>
    </row>
    <row r="292" spans="4:4" s="38" customFormat="1" ht="12" x14ac:dyDescent="0.2">
      <c r="D292" s="39"/>
    </row>
    <row r="293" spans="4:4" s="38" customFormat="1" ht="12" x14ac:dyDescent="0.2">
      <c r="D293" s="39"/>
    </row>
    <row r="294" spans="4:4" s="38" customFormat="1" ht="12" x14ac:dyDescent="0.2">
      <c r="D294" s="39"/>
    </row>
    <row r="295" spans="4:4" s="38" customFormat="1" ht="12" x14ac:dyDescent="0.2">
      <c r="D295" s="39"/>
    </row>
    <row r="296" spans="4:4" s="38" customFormat="1" ht="12" x14ac:dyDescent="0.2">
      <c r="D296" s="39"/>
    </row>
    <row r="297" spans="4:4" s="38" customFormat="1" ht="12" x14ac:dyDescent="0.2">
      <c r="D297" s="39"/>
    </row>
    <row r="298" spans="4:4" s="38" customFormat="1" ht="12" x14ac:dyDescent="0.2">
      <c r="D298" s="39"/>
    </row>
    <row r="299" spans="4:4" s="38" customFormat="1" ht="12" x14ac:dyDescent="0.2">
      <c r="D299" s="39"/>
    </row>
    <row r="300" spans="4:4" s="38" customFormat="1" ht="12" x14ac:dyDescent="0.2">
      <c r="D300" s="39"/>
    </row>
    <row r="301" spans="4:4" s="38" customFormat="1" ht="12" x14ac:dyDescent="0.2">
      <c r="D301" s="39"/>
    </row>
    <row r="302" spans="4:4" s="38" customFormat="1" ht="12" x14ac:dyDescent="0.2">
      <c r="D302" s="39"/>
    </row>
    <row r="303" spans="4:4" s="38" customFormat="1" ht="12" x14ac:dyDescent="0.2">
      <c r="D303" s="39"/>
    </row>
    <row r="304" spans="4:4" s="38" customFormat="1" ht="12" x14ac:dyDescent="0.2">
      <c r="D304" s="39"/>
    </row>
    <row r="305" spans="4:4" s="38" customFormat="1" ht="12" x14ac:dyDescent="0.2">
      <c r="D305" s="39"/>
    </row>
    <row r="306" spans="4:4" s="38" customFormat="1" ht="12" x14ac:dyDescent="0.2">
      <c r="D306" s="39"/>
    </row>
    <row r="307" spans="4:4" s="38" customFormat="1" ht="12" x14ac:dyDescent="0.2">
      <c r="D307" s="39"/>
    </row>
    <row r="308" spans="4:4" s="38" customFormat="1" ht="12" x14ac:dyDescent="0.2">
      <c r="D308" s="39"/>
    </row>
    <row r="309" spans="4:4" s="38" customFormat="1" ht="12" x14ac:dyDescent="0.2">
      <c r="D309" s="39"/>
    </row>
    <row r="310" spans="4:4" s="38" customFormat="1" ht="12" x14ac:dyDescent="0.2">
      <c r="D310" s="39"/>
    </row>
    <row r="311" spans="4:4" s="38" customFormat="1" ht="12" x14ac:dyDescent="0.2">
      <c r="D311" s="39"/>
    </row>
    <row r="312" spans="4:4" s="38" customFormat="1" ht="12" x14ac:dyDescent="0.2">
      <c r="D312" s="39"/>
    </row>
    <row r="313" spans="4:4" s="38" customFormat="1" ht="12" x14ac:dyDescent="0.2">
      <c r="D313" s="39"/>
    </row>
    <row r="314" spans="4:4" s="38" customFormat="1" ht="12" x14ac:dyDescent="0.2">
      <c r="D314" s="39"/>
    </row>
    <row r="315" spans="4:4" s="38" customFormat="1" ht="12" x14ac:dyDescent="0.2">
      <c r="D315" s="39"/>
    </row>
    <row r="316" spans="4:4" s="38" customFormat="1" ht="12" x14ac:dyDescent="0.2">
      <c r="D316" s="39"/>
    </row>
    <row r="317" spans="4:4" s="38" customFormat="1" ht="12" x14ac:dyDescent="0.2">
      <c r="D317" s="39"/>
    </row>
    <row r="318" spans="4:4" s="38" customFormat="1" ht="12" x14ac:dyDescent="0.2">
      <c r="D318" s="39"/>
    </row>
    <row r="319" spans="4:4" s="38" customFormat="1" ht="12" x14ac:dyDescent="0.2">
      <c r="D319" s="39"/>
    </row>
    <row r="320" spans="4:4" s="38" customFormat="1" ht="12" x14ac:dyDescent="0.2">
      <c r="D320" s="39"/>
    </row>
    <row r="321" spans="4:4" s="38" customFormat="1" ht="12" x14ac:dyDescent="0.2">
      <c r="D321" s="39"/>
    </row>
    <row r="322" spans="4:4" s="38" customFormat="1" ht="12" x14ac:dyDescent="0.2">
      <c r="D322" s="39"/>
    </row>
    <row r="323" spans="4:4" s="38" customFormat="1" ht="12" x14ac:dyDescent="0.2">
      <c r="D323" s="39"/>
    </row>
    <row r="324" spans="4:4" s="38" customFormat="1" ht="12" x14ac:dyDescent="0.2">
      <c r="D324" s="39"/>
    </row>
    <row r="325" spans="4:4" s="38" customFormat="1" ht="12" x14ac:dyDescent="0.2">
      <c r="D325" s="39"/>
    </row>
    <row r="326" spans="4:4" s="38" customFormat="1" ht="12" x14ac:dyDescent="0.2">
      <c r="D326" s="39"/>
    </row>
    <row r="327" spans="4:4" s="38" customFormat="1" ht="12" x14ac:dyDescent="0.2">
      <c r="D327" s="39"/>
    </row>
    <row r="328" spans="4:4" s="38" customFormat="1" ht="12" x14ac:dyDescent="0.2">
      <c r="D328" s="39"/>
    </row>
    <row r="329" spans="4:4" s="38" customFormat="1" ht="12" x14ac:dyDescent="0.2">
      <c r="D329" s="39"/>
    </row>
    <row r="330" spans="4:4" s="38" customFormat="1" ht="12" x14ac:dyDescent="0.2">
      <c r="D330" s="39"/>
    </row>
    <row r="331" spans="4:4" s="38" customFormat="1" ht="12" x14ac:dyDescent="0.2">
      <c r="D331" s="39"/>
    </row>
    <row r="332" spans="4:4" s="38" customFormat="1" ht="12" x14ac:dyDescent="0.2">
      <c r="D332" s="39"/>
    </row>
    <row r="333" spans="4:4" s="38" customFormat="1" ht="12" x14ac:dyDescent="0.2">
      <c r="D333" s="39"/>
    </row>
    <row r="334" spans="4:4" s="38" customFormat="1" ht="12" x14ac:dyDescent="0.2">
      <c r="D334" s="39"/>
    </row>
    <row r="335" spans="4:4" s="38" customFormat="1" ht="12" x14ac:dyDescent="0.2">
      <c r="D335" s="39"/>
    </row>
    <row r="336" spans="4:4" s="38" customFormat="1" ht="12" x14ac:dyDescent="0.2">
      <c r="D336" s="39"/>
    </row>
    <row r="337" spans="4:4" s="38" customFormat="1" ht="12" x14ac:dyDescent="0.2">
      <c r="D337" s="39"/>
    </row>
    <row r="338" spans="4:4" s="38" customFormat="1" ht="12" x14ac:dyDescent="0.2">
      <c r="D338" s="39"/>
    </row>
    <row r="339" spans="4:4" s="38" customFormat="1" ht="12" x14ac:dyDescent="0.2">
      <c r="D339" s="39"/>
    </row>
    <row r="340" spans="4:4" s="38" customFormat="1" ht="12" x14ac:dyDescent="0.2">
      <c r="D340" s="39"/>
    </row>
    <row r="341" spans="4:4" s="38" customFormat="1" ht="12" x14ac:dyDescent="0.2">
      <c r="D341" s="39"/>
    </row>
    <row r="342" spans="4:4" s="38" customFormat="1" ht="12" x14ac:dyDescent="0.2">
      <c r="D342" s="39"/>
    </row>
    <row r="343" spans="4:4" s="38" customFormat="1" ht="12" x14ac:dyDescent="0.2">
      <c r="D343" s="39"/>
    </row>
    <row r="344" spans="4:4" s="38" customFormat="1" ht="12" x14ac:dyDescent="0.2">
      <c r="D344" s="39"/>
    </row>
    <row r="345" spans="4:4" s="38" customFormat="1" ht="12" x14ac:dyDescent="0.2">
      <c r="D345" s="39"/>
    </row>
    <row r="346" spans="4:4" s="38" customFormat="1" ht="12" x14ac:dyDescent="0.2">
      <c r="D346" s="39"/>
    </row>
    <row r="347" spans="4:4" s="38" customFormat="1" ht="12" x14ac:dyDescent="0.2">
      <c r="D347" s="39"/>
    </row>
    <row r="348" spans="4:4" s="38" customFormat="1" ht="12" x14ac:dyDescent="0.2">
      <c r="D348" s="39"/>
    </row>
    <row r="349" spans="4:4" s="38" customFormat="1" ht="12" x14ac:dyDescent="0.2">
      <c r="D349" s="39"/>
    </row>
    <row r="350" spans="4:4" s="38" customFormat="1" ht="12" x14ac:dyDescent="0.2">
      <c r="D350" s="39"/>
    </row>
    <row r="351" spans="4:4" s="38" customFormat="1" ht="12" x14ac:dyDescent="0.2">
      <c r="D351" s="39"/>
    </row>
    <row r="352" spans="4:4" s="38" customFormat="1" ht="12" x14ac:dyDescent="0.2">
      <c r="D352" s="39"/>
    </row>
    <row r="353" spans="4:4" s="38" customFormat="1" ht="12" x14ac:dyDescent="0.2">
      <c r="D353" s="39"/>
    </row>
    <row r="354" spans="4:4" s="38" customFormat="1" ht="12" x14ac:dyDescent="0.2">
      <c r="D354" s="39"/>
    </row>
    <row r="355" spans="4:4" s="38" customFormat="1" ht="12" x14ac:dyDescent="0.2">
      <c r="D355" s="39"/>
    </row>
    <row r="356" spans="4:4" s="38" customFormat="1" ht="12" x14ac:dyDescent="0.2">
      <c r="D356" s="39"/>
    </row>
    <row r="357" spans="4:4" s="38" customFormat="1" ht="12" x14ac:dyDescent="0.2">
      <c r="D357" s="39"/>
    </row>
    <row r="358" spans="4:4" s="38" customFormat="1" ht="12" x14ac:dyDescent="0.2">
      <c r="D358" s="39"/>
    </row>
    <row r="359" spans="4:4" s="38" customFormat="1" ht="12" x14ac:dyDescent="0.2">
      <c r="D359" s="39"/>
    </row>
    <row r="360" spans="4:4" s="38" customFormat="1" ht="12" x14ac:dyDescent="0.2">
      <c r="D360" s="39"/>
    </row>
    <row r="361" spans="4:4" s="38" customFormat="1" ht="12" x14ac:dyDescent="0.2">
      <c r="D361" s="39"/>
    </row>
    <row r="362" spans="4:4" s="38" customFormat="1" ht="12" x14ac:dyDescent="0.2">
      <c r="D362" s="39"/>
    </row>
    <row r="363" spans="4:4" s="38" customFormat="1" ht="12" x14ac:dyDescent="0.2">
      <c r="D363" s="39"/>
    </row>
    <row r="364" spans="4:4" s="38" customFormat="1" ht="12" x14ac:dyDescent="0.2">
      <c r="D364" s="39"/>
    </row>
    <row r="365" spans="4:4" s="38" customFormat="1" ht="12" x14ac:dyDescent="0.2">
      <c r="D365" s="39"/>
    </row>
    <row r="366" spans="4:4" s="38" customFormat="1" ht="12" x14ac:dyDescent="0.2">
      <c r="D366" s="39"/>
    </row>
    <row r="367" spans="4:4" s="38" customFormat="1" ht="12" x14ac:dyDescent="0.2">
      <c r="D367" s="39"/>
    </row>
    <row r="368" spans="4:4" s="38" customFormat="1" ht="12" x14ac:dyDescent="0.2">
      <c r="D368" s="39"/>
    </row>
    <row r="369" spans="4:4" s="38" customFormat="1" ht="12" x14ac:dyDescent="0.2">
      <c r="D369" s="39"/>
    </row>
    <row r="370" spans="4:4" s="38" customFormat="1" ht="12" x14ac:dyDescent="0.2">
      <c r="D370" s="39"/>
    </row>
    <row r="371" spans="4:4" s="38" customFormat="1" ht="12" x14ac:dyDescent="0.2">
      <c r="D371" s="39"/>
    </row>
    <row r="372" spans="4:4" s="38" customFormat="1" ht="12" x14ac:dyDescent="0.2">
      <c r="D372" s="39"/>
    </row>
    <row r="373" spans="4:4" s="38" customFormat="1" ht="12" x14ac:dyDescent="0.2">
      <c r="D373" s="39"/>
    </row>
    <row r="374" spans="4:4" s="38" customFormat="1" ht="12" x14ac:dyDescent="0.2">
      <c r="D374" s="39"/>
    </row>
    <row r="375" spans="4:4" s="38" customFormat="1" ht="12" x14ac:dyDescent="0.2">
      <c r="D375" s="39"/>
    </row>
    <row r="376" spans="4:4" s="38" customFormat="1" ht="12" x14ac:dyDescent="0.2">
      <c r="D376" s="39"/>
    </row>
    <row r="377" spans="4:4" s="38" customFormat="1" ht="12" x14ac:dyDescent="0.2">
      <c r="D377" s="39"/>
    </row>
    <row r="378" spans="4:4" s="38" customFormat="1" ht="12" x14ac:dyDescent="0.2">
      <c r="D378" s="39"/>
    </row>
    <row r="379" spans="4:4" s="38" customFormat="1" ht="12" x14ac:dyDescent="0.2">
      <c r="D379" s="39"/>
    </row>
    <row r="380" spans="4:4" s="38" customFormat="1" ht="12" x14ac:dyDescent="0.2">
      <c r="D380" s="39"/>
    </row>
    <row r="381" spans="4:4" s="38" customFormat="1" ht="12" x14ac:dyDescent="0.2">
      <c r="D381" s="39"/>
    </row>
    <row r="382" spans="4:4" s="38" customFormat="1" ht="12" x14ac:dyDescent="0.2">
      <c r="D382" s="39"/>
    </row>
    <row r="383" spans="4:4" s="38" customFormat="1" ht="12" x14ac:dyDescent="0.2">
      <c r="D383" s="39"/>
    </row>
    <row r="384" spans="4:4" s="38" customFormat="1" ht="12" x14ac:dyDescent="0.2">
      <c r="D384" s="39"/>
    </row>
    <row r="385" spans="4:4" s="38" customFormat="1" ht="12" x14ac:dyDescent="0.2">
      <c r="D385" s="39"/>
    </row>
    <row r="386" spans="4:4" s="38" customFormat="1" ht="12" x14ac:dyDescent="0.2">
      <c r="D386" s="39"/>
    </row>
    <row r="387" spans="4:4" s="38" customFormat="1" ht="12" x14ac:dyDescent="0.2">
      <c r="D387" s="39"/>
    </row>
    <row r="388" spans="4:4" s="38" customFormat="1" ht="12" x14ac:dyDescent="0.2">
      <c r="D388" s="39"/>
    </row>
    <row r="389" spans="4:4" s="38" customFormat="1" ht="12" x14ac:dyDescent="0.2">
      <c r="D389" s="39"/>
    </row>
    <row r="390" spans="4:4" s="38" customFormat="1" ht="12" x14ac:dyDescent="0.2">
      <c r="D390" s="39"/>
    </row>
    <row r="391" spans="4:4" s="38" customFormat="1" ht="12" x14ac:dyDescent="0.2">
      <c r="D391" s="39"/>
    </row>
    <row r="392" spans="4:4" s="38" customFormat="1" ht="12" x14ac:dyDescent="0.2">
      <c r="D392" s="39"/>
    </row>
    <row r="393" spans="4:4" s="38" customFormat="1" ht="12" x14ac:dyDescent="0.2">
      <c r="D393" s="39"/>
    </row>
    <row r="394" spans="4:4" s="38" customFormat="1" ht="12" x14ac:dyDescent="0.2">
      <c r="D394" s="39"/>
    </row>
    <row r="395" spans="4:4" s="38" customFormat="1" ht="12" x14ac:dyDescent="0.2">
      <c r="D395" s="39"/>
    </row>
    <row r="396" spans="4:4" s="38" customFormat="1" ht="12" x14ac:dyDescent="0.2">
      <c r="D396" s="39"/>
    </row>
    <row r="397" spans="4:4" s="38" customFormat="1" ht="12" x14ac:dyDescent="0.2">
      <c r="D397" s="39"/>
    </row>
    <row r="398" spans="4:4" s="38" customFormat="1" ht="12" x14ac:dyDescent="0.2">
      <c r="D398" s="39"/>
    </row>
    <row r="399" spans="4:4" s="38" customFormat="1" ht="12" x14ac:dyDescent="0.2">
      <c r="D399" s="39"/>
    </row>
    <row r="400" spans="4:4" s="38" customFormat="1" ht="12" x14ac:dyDescent="0.2">
      <c r="D400" s="39"/>
    </row>
    <row r="401" spans="4:4" s="38" customFormat="1" ht="12" x14ac:dyDescent="0.2">
      <c r="D401" s="39"/>
    </row>
    <row r="402" spans="4:4" s="38" customFormat="1" ht="12" x14ac:dyDescent="0.2">
      <c r="D402" s="39"/>
    </row>
    <row r="403" spans="4:4" s="38" customFormat="1" ht="12" x14ac:dyDescent="0.2">
      <c r="D403" s="39"/>
    </row>
    <row r="404" spans="4:4" s="38" customFormat="1" ht="12" x14ac:dyDescent="0.2">
      <c r="D404" s="39"/>
    </row>
    <row r="405" spans="4:4" s="38" customFormat="1" ht="12" x14ac:dyDescent="0.2">
      <c r="D405" s="39"/>
    </row>
    <row r="406" spans="4:4" s="38" customFormat="1" ht="12" x14ac:dyDescent="0.2">
      <c r="D406" s="39"/>
    </row>
    <row r="407" spans="4:4" s="38" customFormat="1" ht="12" x14ac:dyDescent="0.2">
      <c r="D407" s="39"/>
    </row>
    <row r="408" spans="4:4" s="38" customFormat="1" ht="12" x14ac:dyDescent="0.2">
      <c r="D408" s="39"/>
    </row>
    <row r="409" spans="4:4" s="38" customFormat="1" ht="12" x14ac:dyDescent="0.2">
      <c r="D409" s="39"/>
    </row>
    <row r="410" spans="4:4" s="38" customFormat="1" ht="12" x14ac:dyDescent="0.2">
      <c r="D410" s="39"/>
    </row>
    <row r="411" spans="4:4" s="38" customFormat="1" ht="12" x14ac:dyDescent="0.2">
      <c r="D411" s="39"/>
    </row>
    <row r="412" spans="4:4" s="38" customFormat="1" ht="12" x14ac:dyDescent="0.2">
      <c r="D412" s="39"/>
    </row>
    <row r="413" spans="4:4" s="38" customFormat="1" ht="12" x14ac:dyDescent="0.2">
      <c r="D413" s="39"/>
    </row>
    <row r="414" spans="4:4" s="38" customFormat="1" ht="12" x14ac:dyDescent="0.2">
      <c r="D414" s="39"/>
    </row>
    <row r="415" spans="4:4" s="38" customFormat="1" ht="12" x14ac:dyDescent="0.2">
      <c r="D415" s="39"/>
    </row>
    <row r="416" spans="4:4" s="38" customFormat="1" ht="12" x14ac:dyDescent="0.2">
      <c r="D416" s="39"/>
    </row>
    <row r="417" spans="4:4" s="38" customFormat="1" ht="12" x14ac:dyDescent="0.2">
      <c r="D417" s="39"/>
    </row>
    <row r="418" spans="4:4" s="38" customFormat="1" ht="12" x14ac:dyDescent="0.2">
      <c r="D418" s="39"/>
    </row>
    <row r="419" spans="4:4" s="38" customFormat="1" ht="12" x14ac:dyDescent="0.2">
      <c r="D419" s="39"/>
    </row>
    <row r="420" spans="4:4" s="38" customFormat="1" ht="12" x14ac:dyDescent="0.2">
      <c r="D420" s="39"/>
    </row>
    <row r="421" spans="4:4" s="38" customFormat="1" ht="12" x14ac:dyDescent="0.2">
      <c r="D421" s="39"/>
    </row>
    <row r="422" spans="4:4" s="38" customFormat="1" ht="12" x14ac:dyDescent="0.2">
      <c r="D422" s="39"/>
    </row>
    <row r="423" spans="4:4" s="38" customFormat="1" ht="12" x14ac:dyDescent="0.2">
      <c r="D423" s="39"/>
    </row>
    <row r="424" spans="4:4" s="38" customFormat="1" ht="12" x14ac:dyDescent="0.2">
      <c r="D424" s="39"/>
    </row>
    <row r="425" spans="4:4" s="38" customFormat="1" ht="12" x14ac:dyDescent="0.2">
      <c r="D425" s="39"/>
    </row>
    <row r="426" spans="4:4" s="38" customFormat="1" ht="12" x14ac:dyDescent="0.2">
      <c r="D426" s="39"/>
    </row>
    <row r="427" spans="4:4" s="38" customFormat="1" ht="12" x14ac:dyDescent="0.2">
      <c r="D427" s="39"/>
    </row>
    <row r="428" spans="4:4" s="38" customFormat="1" ht="12" x14ac:dyDescent="0.2">
      <c r="D428" s="39"/>
    </row>
    <row r="429" spans="4:4" s="38" customFormat="1" ht="12" x14ac:dyDescent="0.2">
      <c r="D429" s="39"/>
    </row>
    <row r="430" spans="4:4" s="38" customFormat="1" ht="12" x14ac:dyDescent="0.2">
      <c r="D430" s="39"/>
    </row>
    <row r="431" spans="4:4" s="38" customFormat="1" ht="12" x14ac:dyDescent="0.2">
      <c r="D431" s="39"/>
    </row>
    <row r="432" spans="4:4" s="38" customFormat="1" ht="12" x14ac:dyDescent="0.2">
      <c r="D432" s="39"/>
    </row>
    <row r="433" spans="4:4" s="38" customFormat="1" ht="12" x14ac:dyDescent="0.2">
      <c r="D433" s="39"/>
    </row>
    <row r="434" spans="4:4" s="38" customFormat="1" ht="12" x14ac:dyDescent="0.2">
      <c r="D434" s="39"/>
    </row>
    <row r="435" spans="4:4" s="38" customFormat="1" ht="12" x14ac:dyDescent="0.2">
      <c r="D435" s="39"/>
    </row>
    <row r="436" spans="4:4" s="38" customFormat="1" ht="12" x14ac:dyDescent="0.2">
      <c r="D436" s="39"/>
    </row>
    <row r="437" spans="4:4" s="38" customFormat="1" ht="12" x14ac:dyDescent="0.2">
      <c r="D437" s="39"/>
    </row>
    <row r="438" spans="4:4" s="38" customFormat="1" ht="12" x14ac:dyDescent="0.2">
      <c r="D438" s="39"/>
    </row>
    <row r="439" spans="4:4" s="38" customFormat="1" ht="12" x14ac:dyDescent="0.2">
      <c r="D439" s="39"/>
    </row>
    <row r="440" spans="4:4" s="38" customFormat="1" ht="12" x14ac:dyDescent="0.2">
      <c r="D440" s="39"/>
    </row>
    <row r="441" spans="4:4" s="38" customFormat="1" ht="12" x14ac:dyDescent="0.2">
      <c r="D441" s="39"/>
    </row>
    <row r="442" spans="4:4" s="38" customFormat="1" ht="12" x14ac:dyDescent="0.2">
      <c r="D442" s="39"/>
    </row>
    <row r="443" spans="4:4" s="38" customFormat="1" ht="12" x14ac:dyDescent="0.2">
      <c r="D443" s="39"/>
    </row>
    <row r="444" spans="4:4" s="38" customFormat="1" ht="12" x14ac:dyDescent="0.2">
      <c r="D444" s="39"/>
    </row>
    <row r="445" spans="4:4" s="38" customFormat="1" ht="12" x14ac:dyDescent="0.2">
      <c r="D445" s="39"/>
    </row>
    <row r="446" spans="4:4" s="38" customFormat="1" ht="12" x14ac:dyDescent="0.2">
      <c r="D446" s="39"/>
    </row>
    <row r="447" spans="4:4" s="38" customFormat="1" ht="12" x14ac:dyDescent="0.2">
      <c r="D447" s="39"/>
    </row>
    <row r="448" spans="4:4" s="38" customFormat="1" ht="12" x14ac:dyDescent="0.2">
      <c r="D448" s="39"/>
    </row>
    <row r="449" spans="4:4" s="38" customFormat="1" ht="12" x14ac:dyDescent="0.2">
      <c r="D449" s="39"/>
    </row>
    <row r="450" spans="4:4" s="38" customFormat="1" ht="12" x14ac:dyDescent="0.2">
      <c r="D450" s="39"/>
    </row>
    <row r="451" spans="4:4" s="38" customFormat="1" ht="12" x14ac:dyDescent="0.2">
      <c r="D451" s="39"/>
    </row>
    <row r="452" spans="4:4" s="38" customFormat="1" ht="12" x14ac:dyDescent="0.2">
      <c r="D452" s="39"/>
    </row>
    <row r="453" spans="4:4" s="38" customFormat="1" ht="12" x14ac:dyDescent="0.2">
      <c r="D453" s="39"/>
    </row>
    <row r="454" spans="4:4" s="38" customFormat="1" ht="12" x14ac:dyDescent="0.2">
      <c r="D454" s="39"/>
    </row>
    <row r="455" spans="4:4" s="38" customFormat="1" ht="12" x14ac:dyDescent="0.2">
      <c r="D455" s="39"/>
    </row>
    <row r="456" spans="4:4" s="38" customFormat="1" ht="12" x14ac:dyDescent="0.2">
      <c r="D456" s="39"/>
    </row>
    <row r="457" spans="4:4" s="38" customFormat="1" ht="12" x14ac:dyDescent="0.2">
      <c r="D457" s="39"/>
    </row>
    <row r="458" spans="4:4" s="38" customFormat="1" ht="12" x14ac:dyDescent="0.2">
      <c r="D458" s="39"/>
    </row>
    <row r="459" spans="4:4" s="38" customFormat="1" ht="12" x14ac:dyDescent="0.2">
      <c r="D459" s="39"/>
    </row>
    <row r="460" spans="4:4" s="38" customFormat="1" ht="12" x14ac:dyDescent="0.2">
      <c r="D460" s="39"/>
    </row>
    <row r="461" spans="4:4" s="38" customFormat="1" ht="12" x14ac:dyDescent="0.2">
      <c r="D461" s="39"/>
    </row>
    <row r="462" spans="4:4" s="38" customFormat="1" ht="12" x14ac:dyDescent="0.2">
      <c r="D462" s="39"/>
    </row>
    <row r="463" spans="4:4" s="38" customFormat="1" ht="12" x14ac:dyDescent="0.2">
      <c r="D463" s="39"/>
    </row>
    <row r="464" spans="4:4" s="38" customFormat="1" ht="12" x14ac:dyDescent="0.2">
      <c r="D464" s="39"/>
    </row>
    <row r="465" spans="4:4" s="38" customFormat="1" ht="12" x14ac:dyDescent="0.2">
      <c r="D465" s="39"/>
    </row>
    <row r="466" spans="4:4" s="38" customFormat="1" ht="12" x14ac:dyDescent="0.2">
      <c r="D466" s="39"/>
    </row>
    <row r="467" spans="4:4" s="38" customFormat="1" ht="12" x14ac:dyDescent="0.2">
      <c r="D467" s="39"/>
    </row>
    <row r="468" spans="4:4" s="38" customFormat="1" ht="12" x14ac:dyDescent="0.2">
      <c r="D468" s="39"/>
    </row>
    <row r="469" spans="4:4" s="38" customFormat="1" ht="12" x14ac:dyDescent="0.2">
      <c r="D469" s="39"/>
    </row>
    <row r="470" spans="4:4" s="38" customFormat="1" ht="12" x14ac:dyDescent="0.2">
      <c r="D470" s="39"/>
    </row>
    <row r="471" spans="4:4" s="38" customFormat="1" ht="12" x14ac:dyDescent="0.2">
      <c r="D471" s="39"/>
    </row>
    <row r="472" spans="4:4" s="38" customFormat="1" ht="12" x14ac:dyDescent="0.2">
      <c r="D472" s="39"/>
    </row>
    <row r="473" spans="4:4" s="38" customFormat="1" ht="12" x14ac:dyDescent="0.2">
      <c r="D473" s="39"/>
    </row>
    <row r="474" spans="4:4" s="38" customFormat="1" ht="12" x14ac:dyDescent="0.2">
      <c r="D474" s="39"/>
    </row>
    <row r="475" spans="4:4" s="38" customFormat="1" ht="12" x14ac:dyDescent="0.2">
      <c r="D475" s="39"/>
    </row>
    <row r="476" spans="4:4" s="38" customFormat="1" ht="12" x14ac:dyDescent="0.2">
      <c r="D476" s="39"/>
    </row>
    <row r="477" spans="4:4" s="38" customFormat="1" ht="12" x14ac:dyDescent="0.2">
      <c r="D477" s="39"/>
    </row>
    <row r="478" spans="4:4" s="38" customFormat="1" ht="12" x14ac:dyDescent="0.2">
      <c r="D478" s="39"/>
    </row>
    <row r="479" spans="4:4" s="38" customFormat="1" ht="12" x14ac:dyDescent="0.2">
      <c r="D479" s="39"/>
    </row>
    <row r="480" spans="4:4" s="38" customFormat="1" ht="12" x14ac:dyDescent="0.2">
      <c r="D480" s="39"/>
    </row>
    <row r="481" spans="4:4" s="38" customFormat="1" ht="12" x14ac:dyDescent="0.2">
      <c r="D481" s="39"/>
    </row>
    <row r="482" spans="4:4" s="38" customFormat="1" ht="12" x14ac:dyDescent="0.2">
      <c r="D482" s="39"/>
    </row>
    <row r="483" spans="4:4" s="38" customFormat="1" ht="12" x14ac:dyDescent="0.2">
      <c r="D483" s="39"/>
    </row>
    <row r="484" spans="4:4" s="38" customFormat="1" ht="12" x14ac:dyDescent="0.2">
      <c r="D484" s="39"/>
    </row>
    <row r="485" spans="4:4" s="38" customFormat="1" ht="12" x14ac:dyDescent="0.2">
      <c r="D485" s="39"/>
    </row>
    <row r="486" spans="4:4" s="38" customFormat="1" ht="12" x14ac:dyDescent="0.2">
      <c r="D486" s="39"/>
    </row>
    <row r="487" spans="4:4" s="38" customFormat="1" ht="12" x14ac:dyDescent="0.2">
      <c r="D487" s="39"/>
    </row>
    <row r="488" spans="4:4" s="38" customFormat="1" ht="12" x14ac:dyDescent="0.2">
      <c r="D488" s="39"/>
    </row>
    <row r="489" spans="4:4" s="38" customFormat="1" ht="12" x14ac:dyDescent="0.2">
      <c r="D489" s="39"/>
    </row>
    <row r="490" spans="4:4" s="38" customFormat="1" ht="12" x14ac:dyDescent="0.2">
      <c r="D490" s="39"/>
    </row>
    <row r="491" spans="4:4" s="38" customFormat="1" ht="12" x14ac:dyDescent="0.2">
      <c r="D491" s="39"/>
    </row>
    <row r="492" spans="4:4" s="38" customFormat="1" ht="12" x14ac:dyDescent="0.2">
      <c r="D492" s="39"/>
    </row>
    <row r="493" spans="4:4" s="38" customFormat="1" ht="12" x14ac:dyDescent="0.2">
      <c r="D493" s="39"/>
    </row>
    <row r="494" spans="4:4" s="38" customFormat="1" ht="12" x14ac:dyDescent="0.2">
      <c r="D494" s="39"/>
    </row>
    <row r="495" spans="4:4" s="38" customFormat="1" ht="12" x14ac:dyDescent="0.2">
      <c r="D495" s="39"/>
    </row>
    <row r="496" spans="4:4" s="38" customFormat="1" ht="12" x14ac:dyDescent="0.2">
      <c r="D496" s="39"/>
    </row>
    <row r="497" spans="4:4" s="38" customFormat="1" ht="12" x14ac:dyDescent="0.2">
      <c r="D497" s="39"/>
    </row>
    <row r="498" spans="4:4" s="38" customFormat="1" ht="12" x14ac:dyDescent="0.2">
      <c r="D498" s="39"/>
    </row>
    <row r="499" spans="4:4" s="38" customFormat="1" ht="12" x14ac:dyDescent="0.2">
      <c r="D499" s="39"/>
    </row>
    <row r="500" spans="4:4" s="38" customFormat="1" ht="12" x14ac:dyDescent="0.2">
      <c r="D500" s="39"/>
    </row>
    <row r="501" spans="4:4" s="38" customFormat="1" ht="12" x14ac:dyDescent="0.2">
      <c r="D501" s="39"/>
    </row>
    <row r="502" spans="4:4" s="38" customFormat="1" ht="12" x14ac:dyDescent="0.2">
      <c r="D502" s="39"/>
    </row>
    <row r="503" spans="4:4" s="38" customFormat="1" ht="12" x14ac:dyDescent="0.2">
      <c r="D503" s="39"/>
    </row>
    <row r="504" spans="4:4" s="38" customFormat="1" ht="12" x14ac:dyDescent="0.2">
      <c r="D504" s="39"/>
    </row>
    <row r="505" spans="4:4" s="38" customFormat="1" ht="12" x14ac:dyDescent="0.2">
      <c r="D505" s="39"/>
    </row>
    <row r="506" spans="4:4" s="38" customFormat="1" ht="12" x14ac:dyDescent="0.2">
      <c r="D506" s="39"/>
    </row>
    <row r="507" spans="4:4" s="38" customFormat="1" ht="12" x14ac:dyDescent="0.2">
      <c r="D507" s="39"/>
    </row>
    <row r="508" spans="4:4" s="38" customFormat="1" ht="12" x14ac:dyDescent="0.2">
      <c r="D508" s="39"/>
    </row>
    <row r="509" spans="4:4" s="38" customFormat="1" ht="12" x14ac:dyDescent="0.2">
      <c r="D509" s="39"/>
    </row>
    <row r="510" spans="4:4" s="38" customFormat="1" ht="12" x14ac:dyDescent="0.2">
      <c r="D510" s="39"/>
    </row>
    <row r="511" spans="4:4" s="38" customFormat="1" ht="12" x14ac:dyDescent="0.2">
      <c r="D511" s="39"/>
    </row>
    <row r="512" spans="4:4" s="38" customFormat="1" ht="12" x14ac:dyDescent="0.2">
      <c r="D512" s="39"/>
    </row>
    <row r="513" spans="4:4" s="38" customFormat="1" ht="12" x14ac:dyDescent="0.2">
      <c r="D513" s="39"/>
    </row>
    <row r="514" spans="4:4" s="38" customFormat="1" ht="12" x14ac:dyDescent="0.2">
      <c r="D514" s="39"/>
    </row>
    <row r="515" spans="4:4" s="38" customFormat="1" ht="12" x14ac:dyDescent="0.2">
      <c r="D515" s="39"/>
    </row>
    <row r="516" spans="4:4" s="38" customFormat="1" ht="12" x14ac:dyDescent="0.2">
      <c r="D516" s="39"/>
    </row>
    <row r="517" spans="4:4" s="38" customFormat="1" ht="12" x14ac:dyDescent="0.2">
      <c r="D517" s="39"/>
    </row>
    <row r="518" spans="4:4" s="38" customFormat="1" ht="12" x14ac:dyDescent="0.2">
      <c r="D518" s="39"/>
    </row>
    <row r="519" spans="4:4" s="38" customFormat="1" ht="12" x14ac:dyDescent="0.2">
      <c r="D519" s="39"/>
    </row>
    <row r="520" spans="4:4" s="38" customFormat="1" ht="12" x14ac:dyDescent="0.2">
      <c r="D520" s="39"/>
    </row>
    <row r="521" spans="4:4" s="38" customFormat="1" ht="12" x14ac:dyDescent="0.2">
      <c r="D521" s="39"/>
    </row>
    <row r="522" spans="4:4" s="38" customFormat="1" ht="12" x14ac:dyDescent="0.2">
      <c r="D522" s="39"/>
    </row>
    <row r="523" spans="4:4" s="38" customFormat="1" ht="12" x14ac:dyDescent="0.2">
      <c r="D523" s="39"/>
    </row>
    <row r="524" spans="4:4" s="38" customFormat="1" ht="12" x14ac:dyDescent="0.2">
      <c r="D524" s="39"/>
    </row>
    <row r="525" spans="4:4" s="38" customFormat="1" ht="12" x14ac:dyDescent="0.2">
      <c r="D525" s="39"/>
    </row>
    <row r="526" spans="4:4" s="38" customFormat="1" ht="12" x14ac:dyDescent="0.2">
      <c r="D526" s="39"/>
    </row>
    <row r="527" spans="4:4" s="38" customFormat="1" ht="12" x14ac:dyDescent="0.2">
      <c r="D527" s="39"/>
    </row>
    <row r="528" spans="4:4" s="38" customFormat="1" ht="12" x14ac:dyDescent="0.2">
      <c r="D528" s="39"/>
    </row>
    <row r="529" spans="4:4" s="38" customFormat="1" ht="12" x14ac:dyDescent="0.2">
      <c r="D529" s="39"/>
    </row>
    <row r="530" spans="4:4" s="38" customFormat="1" ht="12" x14ac:dyDescent="0.2">
      <c r="D530" s="39"/>
    </row>
    <row r="531" spans="4:4" s="38" customFormat="1" ht="12" x14ac:dyDescent="0.2">
      <c r="D531" s="39"/>
    </row>
    <row r="532" spans="4:4" s="38" customFormat="1" ht="12" x14ac:dyDescent="0.2">
      <c r="D532" s="39"/>
    </row>
    <row r="533" spans="4:4" s="38" customFormat="1" ht="12" x14ac:dyDescent="0.2">
      <c r="D533" s="39"/>
    </row>
    <row r="534" spans="4:4" s="38" customFormat="1" ht="12" x14ac:dyDescent="0.2">
      <c r="D534" s="39"/>
    </row>
    <row r="535" spans="4:4" s="38" customFormat="1" ht="12" x14ac:dyDescent="0.2">
      <c r="D535" s="39"/>
    </row>
    <row r="536" spans="4:4" s="38" customFormat="1" ht="12" x14ac:dyDescent="0.2">
      <c r="D536" s="39"/>
    </row>
    <row r="537" spans="4:4" s="38" customFormat="1" ht="12" x14ac:dyDescent="0.2">
      <c r="D537" s="39"/>
    </row>
    <row r="538" spans="4:4" s="38" customFormat="1" ht="12" x14ac:dyDescent="0.2">
      <c r="D538" s="39"/>
    </row>
    <row r="539" spans="4:4" s="38" customFormat="1" ht="12" x14ac:dyDescent="0.2">
      <c r="D539" s="39"/>
    </row>
    <row r="540" spans="4:4" s="38" customFormat="1" ht="12" x14ac:dyDescent="0.2">
      <c r="D540" s="39"/>
    </row>
    <row r="541" spans="4:4" s="38" customFormat="1" ht="12" x14ac:dyDescent="0.2">
      <c r="D541" s="39"/>
    </row>
    <row r="542" spans="4:4" s="38" customFormat="1" ht="12" x14ac:dyDescent="0.2">
      <c r="D542" s="39"/>
    </row>
    <row r="543" spans="4:4" s="38" customFormat="1" ht="12" x14ac:dyDescent="0.2">
      <c r="D543" s="39"/>
    </row>
    <row r="544" spans="4:4" s="38" customFormat="1" ht="12" x14ac:dyDescent="0.2">
      <c r="D544" s="39"/>
    </row>
    <row r="545" spans="4:4" s="38" customFormat="1" ht="12" x14ac:dyDescent="0.2">
      <c r="D545" s="39"/>
    </row>
    <row r="546" spans="4:4" s="38" customFormat="1" ht="12" x14ac:dyDescent="0.2">
      <c r="D546" s="39"/>
    </row>
    <row r="547" spans="4:4" s="38" customFormat="1" ht="12" x14ac:dyDescent="0.2">
      <c r="D547" s="39"/>
    </row>
    <row r="548" spans="4:4" s="38" customFormat="1" ht="12" x14ac:dyDescent="0.2">
      <c r="D548" s="39"/>
    </row>
    <row r="549" spans="4:4" s="38" customFormat="1" ht="12" x14ac:dyDescent="0.2">
      <c r="D549" s="39"/>
    </row>
    <row r="550" spans="4:4" s="38" customFormat="1" ht="12" x14ac:dyDescent="0.2">
      <c r="D550" s="39"/>
    </row>
    <row r="551" spans="4:4" s="38" customFormat="1" ht="12" x14ac:dyDescent="0.2">
      <c r="D551" s="39"/>
    </row>
    <row r="552" spans="4:4" s="38" customFormat="1" ht="12" x14ac:dyDescent="0.2">
      <c r="D552" s="39"/>
    </row>
    <row r="553" spans="4:4" s="38" customFormat="1" ht="12" x14ac:dyDescent="0.2">
      <c r="D553" s="39"/>
    </row>
    <row r="554" spans="4:4" s="38" customFormat="1" ht="12" x14ac:dyDescent="0.2">
      <c r="D554" s="39"/>
    </row>
    <row r="555" spans="4:4" s="38" customFormat="1" ht="12" x14ac:dyDescent="0.2">
      <c r="D555" s="39"/>
    </row>
    <row r="556" spans="4:4" s="38" customFormat="1" ht="12" x14ac:dyDescent="0.2">
      <c r="D556" s="39"/>
    </row>
    <row r="557" spans="4:4" s="38" customFormat="1" ht="12" x14ac:dyDescent="0.2">
      <c r="D557" s="39"/>
    </row>
    <row r="558" spans="4:4" s="38" customFormat="1" ht="12" x14ac:dyDescent="0.2">
      <c r="D558" s="39"/>
    </row>
    <row r="559" spans="4:4" s="38" customFormat="1" ht="12" x14ac:dyDescent="0.2">
      <c r="D559" s="39"/>
    </row>
    <row r="560" spans="4:4" s="38" customFormat="1" ht="12" x14ac:dyDescent="0.2">
      <c r="D560" s="39"/>
    </row>
    <row r="561" spans="4:4" s="38" customFormat="1" ht="12" x14ac:dyDescent="0.2">
      <c r="D561" s="39"/>
    </row>
    <row r="562" spans="4:4" s="38" customFormat="1" ht="12" x14ac:dyDescent="0.2">
      <c r="D562" s="39"/>
    </row>
    <row r="563" spans="4:4" s="38" customFormat="1" ht="12" x14ac:dyDescent="0.2">
      <c r="D563" s="39"/>
    </row>
    <row r="564" spans="4:4" s="38" customFormat="1" ht="12" x14ac:dyDescent="0.2">
      <c r="D564" s="39"/>
    </row>
    <row r="565" spans="4:4" s="38" customFormat="1" ht="12" x14ac:dyDescent="0.2">
      <c r="D565" s="39"/>
    </row>
    <row r="566" spans="4:4" s="38" customFormat="1" ht="12" x14ac:dyDescent="0.2">
      <c r="D566" s="39"/>
    </row>
    <row r="567" spans="4:4" s="38" customFormat="1" ht="12" x14ac:dyDescent="0.2">
      <c r="D567" s="39"/>
    </row>
    <row r="568" spans="4:4" s="38" customFormat="1" ht="12" x14ac:dyDescent="0.2">
      <c r="D568" s="39"/>
    </row>
    <row r="569" spans="4:4" s="38" customFormat="1" ht="12" x14ac:dyDescent="0.2">
      <c r="D569" s="39"/>
    </row>
    <row r="570" spans="4:4" s="38" customFormat="1" ht="12" x14ac:dyDescent="0.2">
      <c r="D570" s="39"/>
    </row>
    <row r="571" spans="4:4" s="38" customFormat="1" ht="12" x14ac:dyDescent="0.2">
      <c r="D571" s="39"/>
    </row>
    <row r="572" spans="4:4" s="38" customFormat="1" ht="12" x14ac:dyDescent="0.2">
      <c r="D572" s="39"/>
    </row>
    <row r="573" spans="4:4" s="38" customFormat="1" ht="12" x14ac:dyDescent="0.2">
      <c r="D573" s="39"/>
    </row>
    <row r="574" spans="4:4" s="38" customFormat="1" ht="12" x14ac:dyDescent="0.2">
      <c r="D574" s="39"/>
    </row>
    <row r="575" spans="4:4" s="38" customFormat="1" ht="12" x14ac:dyDescent="0.2">
      <c r="D575" s="39"/>
    </row>
    <row r="576" spans="4:4" s="38" customFormat="1" ht="12" x14ac:dyDescent="0.2">
      <c r="D576" s="39"/>
    </row>
    <row r="577" spans="4:4" s="38" customFormat="1" ht="12" x14ac:dyDescent="0.2">
      <c r="D577" s="39"/>
    </row>
    <row r="578" spans="4:4" s="38" customFormat="1" ht="12" x14ac:dyDescent="0.2">
      <c r="D578" s="39"/>
    </row>
    <row r="579" spans="4:4" s="38" customFormat="1" ht="12" x14ac:dyDescent="0.2">
      <c r="D579" s="39"/>
    </row>
    <row r="580" spans="4:4" s="38" customFormat="1" ht="12" x14ac:dyDescent="0.2">
      <c r="D580" s="39"/>
    </row>
    <row r="581" spans="4:4" s="38" customFormat="1" ht="12" x14ac:dyDescent="0.2">
      <c r="D581" s="39"/>
    </row>
    <row r="582" spans="4:4" s="38" customFormat="1" ht="12" x14ac:dyDescent="0.2">
      <c r="D582" s="39"/>
    </row>
    <row r="583" spans="4:4" s="38" customFormat="1" ht="12" x14ac:dyDescent="0.2">
      <c r="D583" s="39"/>
    </row>
    <row r="584" spans="4:4" s="38" customFormat="1" ht="12" x14ac:dyDescent="0.2">
      <c r="D584" s="39"/>
    </row>
    <row r="585" spans="4:4" s="38" customFormat="1" ht="12" x14ac:dyDescent="0.2">
      <c r="D585" s="39"/>
    </row>
    <row r="586" spans="4:4" s="38" customFormat="1" ht="12" x14ac:dyDescent="0.2">
      <c r="D586" s="39"/>
    </row>
    <row r="587" spans="4:4" s="38" customFormat="1" ht="12" x14ac:dyDescent="0.2">
      <c r="D587" s="39"/>
    </row>
    <row r="588" spans="4:4" s="38" customFormat="1" ht="12" x14ac:dyDescent="0.2">
      <c r="D588" s="39"/>
    </row>
    <row r="589" spans="4:4" s="38" customFormat="1" ht="12" x14ac:dyDescent="0.2">
      <c r="D589" s="39"/>
    </row>
    <row r="590" spans="4:4" s="38" customFormat="1" ht="12" x14ac:dyDescent="0.2">
      <c r="D590" s="39"/>
    </row>
    <row r="591" spans="4:4" s="38" customFormat="1" ht="12" x14ac:dyDescent="0.2">
      <c r="D591" s="39"/>
    </row>
    <row r="592" spans="4:4" s="38" customFormat="1" ht="12" x14ac:dyDescent="0.2">
      <c r="D592" s="39"/>
    </row>
    <row r="593" spans="4:4" s="38" customFormat="1" ht="12" x14ac:dyDescent="0.2">
      <c r="D593" s="39"/>
    </row>
    <row r="594" spans="4:4" s="38" customFormat="1" ht="12" x14ac:dyDescent="0.2">
      <c r="D594" s="39"/>
    </row>
    <row r="595" spans="4:4" s="38" customFormat="1" ht="12" x14ac:dyDescent="0.2">
      <c r="D595" s="39"/>
    </row>
    <row r="596" spans="4:4" s="38" customFormat="1" ht="12" x14ac:dyDescent="0.2">
      <c r="D596" s="39"/>
    </row>
    <row r="597" spans="4:4" s="38" customFormat="1" ht="12" x14ac:dyDescent="0.2">
      <c r="D597" s="39"/>
    </row>
    <row r="598" spans="4:4" s="38" customFormat="1" ht="12" x14ac:dyDescent="0.2">
      <c r="D598" s="39"/>
    </row>
    <row r="599" spans="4:4" s="38" customFormat="1" ht="12" x14ac:dyDescent="0.2">
      <c r="D599" s="39"/>
    </row>
    <row r="600" spans="4:4" s="38" customFormat="1" ht="12" x14ac:dyDescent="0.2">
      <c r="D600" s="39"/>
    </row>
    <row r="601" spans="4:4" s="38" customFormat="1" ht="12" x14ac:dyDescent="0.2">
      <c r="D601" s="39"/>
    </row>
    <row r="602" spans="4:4" s="38" customFormat="1" ht="12" x14ac:dyDescent="0.2">
      <c r="D602" s="39"/>
    </row>
    <row r="603" spans="4:4" s="38" customFormat="1" ht="12" x14ac:dyDescent="0.2">
      <c r="D603" s="39"/>
    </row>
    <row r="604" spans="4:4" s="38" customFormat="1" ht="12" x14ac:dyDescent="0.2">
      <c r="D604" s="39"/>
    </row>
    <row r="605" spans="4:4" s="38" customFormat="1" ht="12" x14ac:dyDescent="0.2">
      <c r="D605" s="39"/>
    </row>
    <row r="606" spans="4:4" s="38" customFormat="1" ht="12" x14ac:dyDescent="0.2">
      <c r="D606" s="39"/>
    </row>
    <row r="607" spans="4:4" s="38" customFormat="1" ht="12" x14ac:dyDescent="0.2">
      <c r="D607" s="39"/>
    </row>
    <row r="608" spans="4:4" s="38" customFormat="1" ht="12" x14ac:dyDescent="0.2">
      <c r="D608" s="39"/>
    </row>
    <row r="609" spans="4:4" s="38" customFormat="1" ht="12" x14ac:dyDescent="0.2">
      <c r="D609" s="39"/>
    </row>
    <row r="610" spans="4:4" s="38" customFormat="1" ht="12" x14ac:dyDescent="0.2">
      <c r="D610" s="39"/>
    </row>
    <row r="611" spans="4:4" s="38" customFormat="1" ht="12" x14ac:dyDescent="0.2">
      <c r="D611" s="39"/>
    </row>
    <row r="612" spans="4:4" s="38" customFormat="1" ht="12" x14ac:dyDescent="0.2">
      <c r="D612" s="39"/>
    </row>
    <row r="613" spans="4:4" s="38" customFormat="1" ht="12" x14ac:dyDescent="0.2">
      <c r="D613" s="39"/>
    </row>
    <row r="614" spans="4:4" s="38" customFormat="1" ht="12" x14ac:dyDescent="0.2">
      <c r="D614" s="39"/>
    </row>
    <row r="615" spans="4:4" s="38" customFormat="1" ht="12" x14ac:dyDescent="0.2">
      <c r="D615" s="39"/>
    </row>
    <row r="616" spans="4:4" s="38" customFormat="1" ht="12" x14ac:dyDescent="0.2">
      <c r="D616" s="39"/>
    </row>
    <row r="617" spans="4:4" s="38" customFormat="1" ht="12" x14ac:dyDescent="0.2">
      <c r="D617" s="39"/>
    </row>
    <row r="618" spans="4:4" s="38" customFormat="1" ht="12" x14ac:dyDescent="0.2">
      <c r="D618" s="39"/>
    </row>
    <row r="619" spans="4:4" s="38" customFormat="1" ht="12" x14ac:dyDescent="0.2">
      <c r="D619" s="39"/>
    </row>
    <row r="620" spans="4:4" s="38" customFormat="1" ht="12" x14ac:dyDescent="0.2">
      <c r="D620" s="39"/>
    </row>
    <row r="621" spans="4:4" s="38" customFormat="1" ht="12" x14ac:dyDescent="0.2">
      <c r="D621" s="39"/>
    </row>
    <row r="622" spans="4:4" s="38" customFormat="1" ht="12" x14ac:dyDescent="0.2">
      <c r="D622" s="39"/>
    </row>
    <row r="623" spans="4:4" s="38" customFormat="1" ht="12" x14ac:dyDescent="0.2">
      <c r="D623" s="39"/>
    </row>
    <row r="624" spans="4:4" s="38" customFormat="1" ht="12" x14ac:dyDescent="0.2">
      <c r="D624" s="39"/>
    </row>
    <row r="625" spans="4:4" s="38" customFormat="1" ht="12" x14ac:dyDescent="0.2">
      <c r="D625" s="39"/>
    </row>
    <row r="626" spans="4:4" s="38" customFormat="1" ht="12" x14ac:dyDescent="0.2">
      <c r="D626" s="39"/>
    </row>
    <row r="627" spans="4:4" s="38" customFormat="1" ht="12" x14ac:dyDescent="0.2">
      <c r="D627" s="39"/>
    </row>
    <row r="628" spans="4:4" s="38" customFormat="1" ht="12" x14ac:dyDescent="0.2">
      <c r="D628" s="39"/>
    </row>
    <row r="629" spans="4:4" s="38" customFormat="1" ht="12" x14ac:dyDescent="0.2">
      <c r="D629" s="39"/>
    </row>
    <row r="630" spans="4:4" s="38" customFormat="1" ht="12" x14ac:dyDescent="0.2">
      <c r="D630" s="39"/>
    </row>
    <row r="631" spans="4:4" s="38" customFormat="1" ht="12" x14ac:dyDescent="0.2">
      <c r="D631" s="39"/>
    </row>
    <row r="632" spans="4:4" s="38" customFormat="1" ht="12" x14ac:dyDescent="0.2">
      <c r="D632" s="39"/>
    </row>
    <row r="633" spans="4:4" s="38" customFormat="1" ht="12" x14ac:dyDescent="0.2">
      <c r="D633" s="39"/>
    </row>
    <row r="634" spans="4:4" s="38" customFormat="1" ht="12" x14ac:dyDescent="0.2">
      <c r="D634" s="39"/>
    </row>
    <row r="635" spans="4:4" s="38" customFormat="1" ht="12" x14ac:dyDescent="0.2">
      <c r="D635" s="39"/>
    </row>
    <row r="636" spans="4:4" s="38" customFormat="1" ht="12" x14ac:dyDescent="0.2">
      <c r="D636" s="39"/>
    </row>
    <row r="637" spans="4:4" s="38" customFormat="1" ht="12" x14ac:dyDescent="0.2">
      <c r="D637" s="39"/>
    </row>
    <row r="638" spans="4:4" s="38" customFormat="1" ht="12" x14ac:dyDescent="0.2">
      <c r="D638" s="39"/>
    </row>
    <row r="639" spans="4:4" s="38" customFormat="1" ht="12" x14ac:dyDescent="0.2">
      <c r="D639" s="39"/>
    </row>
    <row r="640" spans="4:4" s="38" customFormat="1" ht="12" x14ac:dyDescent="0.2">
      <c r="D640" s="39"/>
    </row>
    <row r="641" spans="4:4" s="38" customFormat="1" ht="12" x14ac:dyDescent="0.2">
      <c r="D641" s="39"/>
    </row>
    <row r="642" spans="4:4" s="38" customFormat="1" ht="12" x14ac:dyDescent="0.2">
      <c r="D642" s="39"/>
    </row>
    <row r="643" spans="4:4" s="38" customFormat="1" ht="12" x14ac:dyDescent="0.2">
      <c r="D643" s="39"/>
    </row>
    <row r="644" spans="4:4" s="38" customFormat="1" ht="12" x14ac:dyDescent="0.2">
      <c r="D644" s="39"/>
    </row>
    <row r="645" spans="4:4" s="38" customFormat="1" ht="12" x14ac:dyDescent="0.2">
      <c r="D645" s="39"/>
    </row>
    <row r="646" spans="4:4" s="38" customFormat="1" ht="12" x14ac:dyDescent="0.2">
      <c r="D646" s="39"/>
    </row>
    <row r="647" spans="4:4" s="38" customFormat="1" ht="12" x14ac:dyDescent="0.2">
      <c r="D647" s="39"/>
    </row>
    <row r="648" spans="4:4" s="38" customFormat="1" ht="12" x14ac:dyDescent="0.2">
      <c r="D648" s="39"/>
    </row>
    <row r="649" spans="4:4" s="38" customFormat="1" ht="12" x14ac:dyDescent="0.2">
      <c r="D649" s="39"/>
    </row>
    <row r="650" spans="4:4" s="38" customFormat="1" ht="12" x14ac:dyDescent="0.2">
      <c r="D650" s="39"/>
    </row>
    <row r="651" spans="4:4" s="38" customFormat="1" ht="12" x14ac:dyDescent="0.2">
      <c r="D651" s="39"/>
    </row>
    <row r="652" spans="4:4" s="38" customFormat="1" ht="12" x14ac:dyDescent="0.2">
      <c r="D652" s="39"/>
    </row>
    <row r="653" spans="4:4" s="38" customFormat="1" ht="12" x14ac:dyDescent="0.2">
      <c r="D653" s="39"/>
    </row>
    <row r="654" spans="4:4" s="38" customFormat="1" ht="12" x14ac:dyDescent="0.2">
      <c r="D654" s="39"/>
    </row>
    <row r="655" spans="4:4" s="38" customFormat="1" ht="12" x14ac:dyDescent="0.2">
      <c r="D655" s="39"/>
    </row>
    <row r="656" spans="4:4" s="38" customFormat="1" ht="12" x14ac:dyDescent="0.2">
      <c r="D656" s="39"/>
    </row>
    <row r="657" spans="4:4" s="38" customFormat="1" ht="12" x14ac:dyDescent="0.2">
      <c r="D657" s="39"/>
    </row>
    <row r="658" spans="4:4" s="38" customFormat="1" ht="12" x14ac:dyDescent="0.2">
      <c r="D658" s="39"/>
    </row>
    <row r="659" spans="4:4" s="38" customFormat="1" ht="12" x14ac:dyDescent="0.2">
      <c r="D659" s="39"/>
    </row>
    <row r="660" spans="4:4" s="38" customFormat="1" ht="12" x14ac:dyDescent="0.2">
      <c r="D660" s="39"/>
    </row>
    <row r="661" spans="4:4" s="38" customFormat="1" ht="12" x14ac:dyDescent="0.2">
      <c r="D661" s="39"/>
    </row>
    <row r="662" spans="4:4" s="38" customFormat="1" ht="12" x14ac:dyDescent="0.2">
      <c r="D662" s="39"/>
    </row>
    <row r="663" spans="4:4" s="38" customFormat="1" ht="12" x14ac:dyDescent="0.2">
      <c r="D663" s="39"/>
    </row>
    <row r="664" spans="4:4" s="38" customFormat="1" ht="12" x14ac:dyDescent="0.2">
      <c r="D664" s="39"/>
    </row>
    <row r="665" spans="4:4" s="38" customFormat="1" ht="12" x14ac:dyDescent="0.2">
      <c r="D665" s="39"/>
    </row>
    <row r="666" spans="4:4" s="38" customFormat="1" ht="12" x14ac:dyDescent="0.2">
      <c r="D666" s="39"/>
    </row>
    <row r="667" spans="4:4" s="38" customFormat="1" ht="12" x14ac:dyDescent="0.2">
      <c r="D667" s="39"/>
    </row>
    <row r="668" spans="4:4" s="38" customFormat="1" ht="12" x14ac:dyDescent="0.2">
      <c r="D668" s="39"/>
    </row>
    <row r="669" spans="4:4" s="38" customFormat="1" ht="12" x14ac:dyDescent="0.2">
      <c r="D669" s="39"/>
    </row>
    <row r="670" spans="4:4" s="38" customFormat="1" ht="12" x14ac:dyDescent="0.2">
      <c r="D670" s="39"/>
    </row>
    <row r="671" spans="4:4" s="38" customFormat="1" ht="12" x14ac:dyDescent="0.2">
      <c r="D671" s="39"/>
    </row>
    <row r="672" spans="4:4" s="38" customFormat="1" ht="12" x14ac:dyDescent="0.2">
      <c r="D672" s="39"/>
    </row>
    <row r="673" spans="4:4" s="38" customFormat="1" ht="12" x14ac:dyDescent="0.2">
      <c r="D673" s="39"/>
    </row>
    <row r="674" spans="4:4" s="38" customFormat="1" ht="12" x14ac:dyDescent="0.2">
      <c r="D674" s="39"/>
    </row>
    <row r="675" spans="4:4" s="38" customFormat="1" ht="12" x14ac:dyDescent="0.2">
      <c r="D675" s="39"/>
    </row>
    <row r="676" spans="4:4" s="38" customFormat="1" ht="12" x14ac:dyDescent="0.2">
      <c r="D676" s="39"/>
    </row>
    <row r="677" spans="4:4" s="38" customFormat="1" ht="12" x14ac:dyDescent="0.2">
      <c r="D677" s="39"/>
    </row>
    <row r="678" spans="4:4" s="38" customFormat="1" ht="12" x14ac:dyDescent="0.2">
      <c r="D678" s="39"/>
    </row>
    <row r="679" spans="4:4" s="38" customFormat="1" ht="12" x14ac:dyDescent="0.2">
      <c r="D679" s="39"/>
    </row>
    <row r="680" spans="4:4" s="38" customFormat="1" ht="12" x14ac:dyDescent="0.2">
      <c r="D680" s="39"/>
    </row>
    <row r="681" spans="4:4" s="38" customFormat="1" ht="12" x14ac:dyDescent="0.2">
      <c r="D681" s="39"/>
    </row>
    <row r="682" spans="4:4" s="38" customFormat="1" ht="12" x14ac:dyDescent="0.2">
      <c r="D682" s="39"/>
    </row>
    <row r="683" spans="4:4" s="38" customFormat="1" ht="12" x14ac:dyDescent="0.2">
      <c r="D683" s="39"/>
    </row>
    <row r="684" spans="4:4" s="38" customFormat="1" ht="12" x14ac:dyDescent="0.2">
      <c r="D684" s="39"/>
    </row>
    <row r="685" spans="4:4" s="38" customFormat="1" ht="12" x14ac:dyDescent="0.2">
      <c r="D685" s="39"/>
    </row>
    <row r="686" spans="4:4" s="38" customFormat="1" ht="12" x14ac:dyDescent="0.2">
      <c r="D686" s="39"/>
    </row>
    <row r="687" spans="4:4" s="38" customFormat="1" ht="12" x14ac:dyDescent="0.2">
      <c r="D687" s="39"/>
    </row>
    <row r="688" spans="4:4" s="38" customFormat="1" ht="12" x14ac:dyDescent="0.2">
      <c r="D688" s="39"/>
    </row>
    <row r="689" spans="4:4" s="38" customFormat="1" ht="12" x14ac:dyDescent="0.2">
      <c r="D689" s="39"/>
    </row>
    <row r="690" spans="4:4" s="38" customFormat="1" ht="12" x14ac:dyDescent="0.2">
      <c r="D690" s="39"/>
    </row>
    <row r="691" spans="4:4" s="38" customFormat="1" ht="12" x14ac:dyDescent="0.2">
      <c r="D691" s="39"/>
    </row>
    <row r="692" spans="4:4" s="38" customFormat="1" ht="12" x14ac:dyDescent="0.2">
      <c r="D692" s="39"/>
    </row>
    <row r="693" spans="4:4" s="38" customFormat="1" ht="12" x14ac:dyDescent="0.2">
      <c r="D693" s="39"/>
    </row>
    <row r="694" spans="4:4" s="38" customFormat="1" ht="12" x14ac:dyDescent="0.2">
      <c r="D694" s="39"/>
    </row>
    <row r="695" spans="4:4" s="38" customFormat="1" ht="12" x14ac:dyDescent="0.2">
      <c r="D695" s="39"/>
    </row>
    <row r="696" spans="4:4" s="38" customFormat="1" ht="12" x14ac:dyDescent="0.2">
      <c r="D696" s="39"/>
    </row>
    <row r="697" spans="4:4" s="38" customFormat="1" ht="12" x14ac:dyDescent="0.2">
      <c r="D697" s="39"/>
    </row>
    <row r="698" spans="4:4" s="38" customFormat="1" ht="12" x14ac:dyDescent="0.2">
      <c r="D698" s="39"/>
    </row>
    <row r="699" spans="4:4" s="38" customFormat="1" ht="12" x14ac:dyDescent="0.2">
      <c r="D699" s="39"/>
    </row>
    <row r="700" spans="4:4" s="38" customFormat="1" ht="12" x14ac:dyDescent="0.2">
      <c r="D700" s="39"/>
    </row>
    <row r="701" spans="4:4" s="38" customFormat="1" ht="12" x14ac:dyDescent="0.2">
      <c r="D701" s="39"/>
    </row>
    <row r="702" spans="4:4" s="38" customFormat="1" ht="12" x14ac:dyDescent="0.2">
      <c r="D702" s="39"/>
    </row>
    <row r="703" spans="4:4" s="38" customFormat="1" ht="12" x14ac:dyDescent="0.2">
      <c r="D703" s="39"/>
    </row>
    <row r="704" spans="4:4" s="38" customFormat="1" ht="12" x14ac:dyDescent="0.2">
      <c r="D704" s="39"/>
    </row>
    <row r="705" spans="4:4" s="38" customFormat="1" ht="12" x14ac:dyDescent="0.2">
      <c r="D705" s="39"/>
    </row>
    <row r="706" spans="4:4" s="38" customFormat="1" ht="12" x14ac:dyDescent="0.2">
      <c r="D706" s="39"/>
    </row>
    <row r="707" spans="4:4" s="38" customFormat="1" ht="12" x14ac:dyDescent="0.2">
      <c r="D707" s="39"/>
    </row>
    <row r="708" spans="4:4" s="38" customFormat="1" ht="12" x14ac:dyDescent="0.2">
      <c r="D708" s="39"/>
    </row>
    <row r="709" spans="4:4" s="38" customFormat="1" ht="12" x14ac:dyDescent="0.2">
      <c r="D709" s="39"/>
    </row>
    <row r="710" spans="4:4" s="38" customFormat="1" ht="12" x14ac:dyDescent="0.2">
      <c r="D710" s="39"/>
    </row>
    <row r="711" spans="4:4" s="38" customFormat="1" ht="12" x14ac:dyDescent="0.2">
      <c r="D711" s="39"/>
    </row>
    <row r="712" spans="4:4" s="38" customFormat="1" ht="12" x14ac:dyDescent="0.2">
      <c r="D712" s="39"/>
    </row>
    <row r="713" spans="4:4" s="38" customFormat="1" ht="12" x14ac:dyDescent="0.2">
      <c r="D713" s="39"/>
    </row>
    <row r="714" spans="4:4" s="38" customFormat="1" ht="12" x14ac:dyDescent="0.2">
      <c r="D714" s="39"/>
    </row>
    <row r="715" spans="4:4" s="38" customFormat="1" ht="12" x14ac:dyDescent="0.2">
      <c r="D715" s="39"/>
    </row>
    <row r="716" spans="4:4" s="38" customFormat="1" ht="12" x14ac:dyDescent="0.2">
      <c r="D716" s="39"/>
    </row>
    <row r="717" spans="4:4" s="38" customFormat="1" ht="12" x14ac:dyDescent="0.2">
      <c r="D717" s="39"/>
    </row>
    <row r="718" spans="4:4" s="38" customFormat="1" ht="12" x14ac:dyDescent="0.2">
      <c r="D718" s="39"/>
    </row>
    <row r="719" spans="4:4" s="38" customFormat="1" ht="12" x14ac:dyDescent="0.2">
      <c r="D719" s="39"/>
    </row>
    <row r="720" spans="4:4" s="38" customFormat="1" ht="12" x14ac:dyDescent="0.2">
      <c r="D720" s="39"/>
    </row>
    <row r="721" spans="4:4" s="38" customFormat="1" ht="12" x14ac:dyDescent="0.2">
      <c r="D721" s="39"/>
    </row>
    <row r="722" spans="4:4" s="38" customFormat="1" ht="12" x14ac:dyDescent="0.2">
      <c r="D722" s="39"/>
    </row>
    <row r="723" spans="4:4" s="38" customFormat="1" ht="12" x14ac:dyDescent="0.2">
      <c r="D723" s="39"/>
    </row>
    <row r="724" spans="4:4" s="38" customFormat="1" ht="12" x14ac:dyDescent="0.2">
      <c r="D724" s="39"/>
    </row>
    <row r="725" spans="4:4" s="38" customFormat="1" ht="12" x14ac:dyDescent="0.2">
      <c r="D725" s="39"/>
    </row>
    <row r="726" spans="4:4" s="38" customFormat="1" ht="12" x14ac:dyDescent="0.2">
      <c r="D726" s="39"/>
    </row>
    <row r="727" spans="4:4" s="38" customFormat="1" ht="12" x14ac:dyDescent="0.2">
      <c r="D727" s="39"/>
    </row>
    <row r="728" spans="4:4" s="38" customFormat="1" ht="12" x14ac:dyDescent="0.2">
      <c r="D728" s="39"/>
    </row>
    <row r="729" spans="4:4" s="38" customFormat="1" ht="12" x14ac:dyDescent="0.2">
      <c r="D729" s="39"/>
    </row>
    <row r="730" spans="4:4" s="38" customFormat="1" ht="12" x14ac:dyDescent="0.2">
      <c r="D730" s="39"/>
    </row>
    <row r="731" spans="4:4" s="38" customFormat="1" ht="12" x14ac:dyDescent="0.2">
      <c r="D731" s="39"/>
    </row>
    <row r="732" spans="4:4" s="38" customFormat="1" ht="12" x14ac:dyDescent="0.2">
      <c r="D732" s="39"/>
    </row>
    <row r="733" spans="4:4" s="38" customFormat="1" ht="12" x14ac:dyDescent="0.2">
      <c r="D733" s="39"/>
    </row>
    <row r="734" spans="4:4" s="38" customFormat="1" ht="12" x14ac:dyDescent="0.2">
      <c r="D734" s="39"/>
    </row>
    <row r="735" spans="4:4" s="38" customFormat="1" ht="12" x14ac:dyDescent="0.2">
      <c r="D735" s="39"/>
    </row>
    <row r="736" spans="4:4" s="38" customFormat="1" ht="12" x14ac:dyDescent="0.2">
      <c r="D736" s="39"/>
    </row>
    <row r="737" spans="4:4" s="38" customFormat="1" ht="12" x14ac:dyDescent="0.2">
      <c r="D737" s="39"/>
    </row>
    <row r="738" spans="4:4" s="38" customFormat="1" ht="12" x14ac:dyDescent="0.2">
      <c r="D738" s="39"/>
    </row>
    <row r="739" spans="4:4" s="38" customFormat="1" ht="12" x14ac:dyDescent="0.2">
      <c r="D739" s="39"/>
    </row>
    <row r="740" spans="4:4" s="38" customFormat="1" ht="12" x14ac:dyDescent="0.2">
      <c r="D740" s="39"/>
    </row>
    <row r="741" spans="4:4" s="38" customFormat="1" ht="12" x14ac:dyDescent="0.2">
      <c r="D741" s="39"/>
    </row>
    <row r="742" spans="4:4" s="38" customFormat="1" ht="12" x14ac:dyDescent="0.2">
      <c r="D742" s="39"/>
    </row>
    <row r="743" spans="4:4" s="38" customFormat="1" ht="12" x14ac:dyDescent="0.2">
      <c r="D743" s="39"/>
    </row>
    <row r="744" spans="4:4" s="38" customFormat="1" ht="12" x14ac:dyDescent="0.2">
      <c r="D744" s="39"/>
    </row>
    <row r="745" spans="4:4" s="38" customFormat="1" ht="12" x14ac:dyDescent="0.2">
      <c r="D745" s="39"/>
    </row>
    <row r="746" spans="4:4" s="38" customFormat="1" ht="12" x14ac:dyDescent="0.2">
      <c r="D746" s="39"/>
    </row>
    <row r="747" spans="4:4" s="38" customFormat="1" ht="12" x14ac:dyDescent="0.2">
      <c r="D747" s="39"/>
    </row>
    <row r="748" spans="4:4" s="38" customFormat="1" ht="12" x14ac:dyDescent="0.2">
      <c r="D748" s="39"/>
    </row>
    <row r="749" spans="4:4" s="38" customFormat="1" ht="12" x14ac:dyDescent="0.2">
      <c r="D749" s="39"/>
    </row>
    <row r="750" spans="4:4" s="38" customFormat="1" ht="12" x14ac:dyDescent="0.2">
      <c r="D750" s="39"/>
    </row>
    <row r="751" spans="4:4" s="38" customFormat="1" ht="12" x14ac:dyDescent="0.2">
      <c r="D751" s="39"/>
    </row>
    <row r="752" spans="4:4" s="38" customFormat="1" ht="12" x14ac:dyDescent="0.2">
      <c r="D752" s="39"/>
    </row>
    <row r="753" spans="4:4" s="38" customFormat="1" ht="12" x14ac:dyDescent="0.2">
      <c r="D753" s="39"/>
    </row>
    <row r="754" spans="4:4" s="38" customFormat="1" ht="12" x14ac:dyDescent="0.2">
      <c r="D754" s="39"/>
    </row>
    <row r="755" spans="4:4" s="38" customFormat="1" ht="12" x14ac:dyDescent="0.2">
      <c r="D755" s="39"/>
    </row>
    <row r="756" spans="4:4" s="38" customFormat="1" ht="12" x14ac:dyDescent="0.2">
      <c r="D756" s="39"/>
    </row>
    <row r="757" spans="4:4" s="38" customFormat="1" ht="12" x14ac:dyDescent="0.2">
      <c r="D757" s="39"/>
    </row>
    <row r="758" spans="4:4" s="38" customFormat="1" ht="12" x14ac:dyDescent="0.2">
      <c r="D758" s="39"/>
    </row>
    <row r="759" spans="4:4" s="38" customFormat="1" ht="12" x14ac:dyDescent="0.2">
      <c r="D759" s="39"/>
    </row>
    <row r="760" spans="4:4" s="38" customFormat="1" ht="12" x14ac:dyDescent="0.2">
      <c r="D760" s="39"/>
    </row>
    <row r="761" spans="4:4" s="38" customFormat="1" ht="12" x14ac:dyDescent="0.2">
      <c r="D761" s="39"/>
    </row>
    <row r="762" spans="4:4" s="38" customFormat="1" ht="12" x14ac:dyDescent="0.2">
      <c r="D762" s="39"/>
    </row>
    <row r="763" spans="4:4" s="38" customFormat="1" ht="12" x14ac:dyDescent="0.2">
      <c r="D763" s="39"/>
    </row>
    <row r="764" spans="4:4" s="38" customFormat="1" ht="12" x14ac:dyDescent="0.2">
      <c r="D764" s="39"/>
    </row>
    <row r="765" spans="4:4" s="38" customFormat="1" ht="12" x14ac:dyDescent="0.2">
      <c r="D765" s="39"/>
    </row>
    <row r="766" spans="4:4" s="38" customFormat="1" ht="12" x14ac:dyDescent="0.2">
      <c r="D766" s="39"/>
    </row>
    <row r="767" spans="4:4" s="38" customFormat="1" ht="12" x14ac:dyDescent="0.2">
      <c r="D767" s="39"/>
    </row>
    <row r="768" spans="4:4" s="38" customFormat="1" ht="12" x14ac:dyDescent="0.2">
      <c r="D768" s="39"/>
    </row>
    <row r="769" spans="4:4" s="38" customFormat="1" ht="12" x14ac:dyDescent="0.2">
      <c r="D769" s="39"/>
    </row>
    <row r="770" spans="4:4" s="38" customFormat="1" ht="12" x14ac:dyDescent="0.2">
      <c r="D770" s="39"/>
    </row>
    <row r="771" spans="4:4" s="38" customFormat="1" ht="12" x14ac:dyDescent="0.2">
      <c r="D771" s="39"/>
    </row>
    <row r="772" spans="4:4" s="38" customFormat="1" ht="12" x14ac:dyDescent="0.2">
      <c r="D772" s="39"/>
    </row>
    <row r="773" spans="4:4" s="38" customFormat="1" ht="12" x14ac:dyDescent="0.2">
      <c r="D773" s="39"/>
    </row>
    <row r="774" spans="4:4" s="38" customFormat="1" ht="12" x14ac:dyDescent="0.2">
      <c r="D774" s="39"/>
    </row>
    <row r="775" spans="4:4" s="38" customFormat="1" ht="12" x14ac:dyDescent="0.2">
      <c r="D775" s="39"/>
    </row>
    <row r="776" spans="4:4" s="38" customFormat="1" ht="12" x14ac:dyDescent="0.2">
      <c r="D776" s="39"/>
    </row>
    <row r="777" spans="4:4" s="38" customFormat="1" ht="12" x14ac:dyDescent="0.2">
      <c r="D777" s="39"/>
    </row>
    <row r="778" spans="4:4" s="38" customFormat="1" ht="12" x14ac:dyDescent="0.2">
      <c r="D778" s="39"/>
    </row>
    <row r="779" spans="4:4" s="38" customFormat="1" ht="12" x14ac:dyDescent="0.2">
      <c r="D779" s="39"/>
    </row>
    <row r="780" spans="4:4" s="38" customFormat="1" ht="12" x14ac:dyDescent="0.2">
      <c r="D780" s="39"/>
    </row>
    <row r="781" spans="4:4" s="38" customFormat="1" ht="12" x14ac:dyDescent="0.2">
      <c r="D781" s="39"/>
    </row>
    <row r="782" spans="4:4" s="38" customFormat="1" ht="12" x14ac:dyDescent="0.2">
      <c r="D782" s="39"/>
    </row>
    <row r="783" spans="4:4" s="38" customFormat="1" ht="12" x14ac:dyDescent="0.2">
      <c r="D783" s="39"/>
    </row>
    <row r="784" spans="4:4" s="38" customFormat="1" ht="12" x14ac:dyDescent="0.2">
      <c r="D784" s="39"/>
    </row>
    <row r="785" spans="4:4" s="38" customFormat="1" ht="12" x14ac:dyDescent="0.2">
      <c r="D785" s="39"/>
    </row>
    <row r="786" spans="4:4" s="38" customFormat="1" ht="12" x14ac:dyDescent="0.2">
      <c r="D786" s="39"/>
    </row>
    <row r="787" spans="4:4" s="38" customFormat="1" ht="12" x14ac:dyDescent="0.2">
      <c r="D787" s="39"/>
    </row>
    <row r="788" spans="4:4" s="38" customFormat="1" ht="12" x14ac:dyDescent="0.2">
      <c r="D788" s="39"/>
    </row>
    <row r="789" spans="4:4" s="38" customFormat="1" ht="12" x14ac:dyDescent="0.2">
      <c r="D789" s="39"/>
    </row>
    <row r="790" spans="4:4" s="38" customFormat="1" ht="12" x14ac:dyDescent="0.2">
      <c r="D790" s="39"/>
    </row>
    <row r="791" spans="4:4" s="38" customFormat="1" ht="12" x14ac:dyDescent="0.2">
      <c r="D791" s="39"/>
    </row>
    <row r="792" spans="4:4" s="38" customFormat="1" ht="12" x14ac:dyDescent="0.2">
      <c r="D792" s="39"/>
    </row>
    <row r="793" spans="4:4" s="38" customFormat="1" ht="12" x14ac:dyDescent="0.2">
      <c r="D793" s="39"/>
    </row>
    <row r="794" spans="4:4" s="38" customFormat="1" ht="12" x14ac:dyDescent="0.2">
      <c r="D794" s="39"/>
    </row>
    <row r="795" spans="4:4" s="38" customFormat="1" ht="12" x14ac:dyDescent="0.2">
      <c r="D795" s="39"/>
    </row>
    <row r="796" spans="4:4" s="38" customFormat="1" ht="12" x14ac:dyDescent="0.2">
      <c r="D796" s="39"/>
    </row>
    <row r="797" spans="4:4" s="38" customFormat="1" ht="12" x14ac:dyDescent="0.2">
      <c r="D797" s="39"/>
    </row>
    <row r="798" spans="4:4" s="38" customFormat="1" ht="12" x14ac:dyDescent="0.2">
      <c r="D798" s="39"/>
    </row>
    <row r="799" spans="4:4" s="38" customFormat="1" ht="12" x14ac:dyDescent="0.2">
      <c r="D799" s="39"/>
    </row>
    <row r="800" spans="4:4" s="38" customFormat="1" ht="12" x14ac:dyDescent="0.2">
      <c r="D800" s="39"/>
    </row>
    <row r="801" spans="4:4" s="38" customFormat="1" ht="12" x14ac:dyDescent="0.2">
      <c r="D801" s="39"/>
    </row>
    <row r="802" spans="4:4" s="38" customFormat="1" ht="12" x14ac:dyDescent="0.2">
      <c r="D802" s="39"/>
    </row>
    <row r="803" spans="4:4" s="38" customFormat="1" ht="12" x14ac:dyDescent="0.2">
      <c r="D803" s="39"/>
    </row>
    <row r="804" spans="4:4" s="38" customFormat="1" ht="12" x14ac:dyDescent="0.2">
      <c r="D804" s="39"/>
    </row>
    <row r="805" spans="4:4" s="38" customFormat="1" ht="12" x14ac:dyDescent="0.2">
      <c r="D805" s="39"/>
    </row>
    <row r="806" spans="4:4" s="38" customFormat="1" ht="12" x14ac:dyDescent="0.2">
      <c r="D806" s="39"/>
    </row>
    <row r="807" spans="4:4" s="38" customFormat="1" ht="12" x14ac:dyDescent="0.2">
      <c r="D807" s="39"/>
    </row>
    <row r="808" spans="4:4" s="38" customFormat="1" ht="12" x14ac:dyDescent="0.2">
      <c r="D808" s="39"/>
    </row>
    <row r="809" spans="4:4" s="38" customFormat="1" ht="12" x14ac:dyDescent="0.2">
      <c r="D809" s="39"/>
    </row>
    <row r="810" spans="4:4" s="38" customFormat="1" ht="12" x14ac:dyDescent="0.2">
      <c r="D810" s="39"/>
    </row>
    <row r="811" spans="4:4" s="38" customFormat="1" ht="12" x14ac:dyDescent="0.2">
      <c r="D811" s="39"/>
    </row>
    <row r="812" spans="4:4" s="38" customFormat="1" ht="12" x14ac:dyDescent="0.2">
      <c r="D812" s="39"/>
    </row>
    <row r="813" spans="4:4" s="38" customFormat="1" ht="12" x14ac:dyDescent="0.2">
      <c r="D813" s="39"/>
    </row>
    <row r="814" spans="4:4" s="38" customFormat="1" ht="12" x14ac:dyDescent="0.2">
      <c r="D814" s="39"/>
    </row>
    <row r="815" spans="4:4" s="38" customFormat="1" ht="12" x14ac:dyDescent="0.2">
      <c r="D815" s="39"/>
    </row>
    <row r="816" spans="4:4" s="38" customFormat="1" ht="12" x14ac:dyDescent="0.2">
      <c r="D816" s="39"/>
    </row>
    <row r="817" spans="4:4" s="38" customFormat="1" ht="12" x14ac:dyDescent="0.2">
      <c r="D817" s="39"/>
    </row>
    <row r="818" spans="4:4" s="38" customFormat="1" ht="12" x14ac:dyDescent="0.2">
      <c r="D818" s="39"/>
    </row>
    <row r="819" spans="4:4" s="38" customFormat="1" ht="12" x14ac:dyDescent="0.2">
      <c r="D819" s="39"/>
    </row>
    <row r="820" spans="4:4" s="38" customFormat="1" ht="12" x14ac:dyDescent="0.2">
      <c r="D820" s="39"/>
    </row>
    <row r="821" spans="4:4" s="38" customFormat="1" ht="12" x14ac:dyDescent="0.2">
      <c r="D821" s="39"/>
    </row>
    <row r="822" spans="4:4" s="38" customFormat="1" ht="12" x14ac:dyDescent="0.2">
      <c r="D822" s="39"/>
    </row>
    <row r="823" spans="4:4" s="38" customFormat="1" ht="12" x14ac:dyDescent="0.2">
      <c r="D823" s="39"/>
    </row>
    <row r="824" spans="4:4" s="38" customFormat="1" ht="12" x14ac:dyDescent="0.2">
      <c r="D824" s="39"/>
    </row>
    <row r="825" spans="4:4" s="38" customFormat="1" ht="12" x14ac:dyDescent="0.2">
      <c r="D825" s="39"/>
    </row>
    <row r="826" spans="4:4" s="38" customFormat="1" ht="12" x14ac:dyDescent="0.2">
      <c r="D826" s="39"/>
    </row>
    <row r="827" spans="4:4" s="38" customFormat="1" ht="12" x14ac:dyDescent="0.2">
      <c r="D827" s="39"/>
    </row>
    <row r="828" spans="4:4" s="38" customFormat="1" ht="12" x14ac:dyDescent="0.2">
      <c r="D828" s="39"/>
    </row>
    <row r="829" spans="4:4" s="38" customFormat="1" ht="12" x14ac:dyDescent="0.2">
      <c r="D829" s="39"/>
    </row>
    <row r="830" spans="4:4" s="38" customFormat="1" ht="12" x14ac:dyDescent="0.2">
      <c r="D830" s="39"/>
    </row>
    <row r="831" spans="4:4" s="38" customFormat="1" ht="12" x14ac:dyDescent="0.2">
      <c r="D831" s="39"/>
    </row>
    <row r="832" spans="4:4" s="38" customFormat="1" ht="12" x14ac:dyDescent="0.2">
      <c r="D832" s="39"/>
    </row>
    <row r="833" spans="4:4" s="38" customFormat="1" ht="12" x14ac:dyDescent="0.2">
      <c r="D833" s="39"/>
    </row>
    <row r="834" spans="4:4" s="38" customFormat="1" ht="12" x14ac:dyDescent="0.2">
      <c r="D834" s="39"/>
    </row>
    <row r="835" spans="4:4" s="38" customFormat="1" ht="12" x14ac:dyDescent="0.2">
      <c r="D835" s="39"/>
    </row>
    <row r="836" spans="4:4" s="38" customFormat="1" ht="12" x14ac:dyDescent="0.2">
      <c r="D836" s="39"/>
    </row>
    <row r="837" spans="4:4" s="38" customFormat="1" ht="12" x14ac:dyDescent="0.2">
      <c r="D837" s="39"/>
    </row>
    <row r="838" spans="4:4" s="38" customFormat="1" ht="12" x14ac:dyDescent="0.2">
      <c r="D838" s="39"/>
    </row>
    <row r="839" spans="4:4" s="38" customFormat="1" ht="12" x14ac:dyDescent="0.2">
      <c r="D839" s="39"/>
    </row>
    <row r="840" spans="4:4" s="38" customFormat="1" ht="12" x14ac:dyDescent="0.2">
      <c r="D840" s="39"/>
    </row>
    <row r="841" spans="4:4" s="38" customFormat="1" ht="12" x14ac:dyDescent="0.2">
      <c r="D841" s="39"/>
    </row>
    <row r="842" spans="4:4" s="38" customFormat="1" ht="12" x14ac:dyDescent="0.2">
      <c r="D842" s="39"/>
    </row>
    <row r="843" spans="4:4" s="38" customFormat="1" ht="12" x14ac:dyDescent="0.2">
      <c r="D843" s="39"/>
    </row>
    <row r="844" spans="4:4" s="38" customFormat="1" ht="12" x14ac:dyDescent="0.2">
      <c r="D844" s="39"/>
    </row>
    <row r="845" spans="4:4" s="38" customFormat="1" ht="12" x14ac:dyDescent="0.2">
      <c r="D845" s="39"/>
    </row>
    <row r="846" spans="4:4" s="38" customFormat="1" ht="12" x14ac:dyDescent="0.2">
      <c r="D846" s="39"/>
    </row>
    <row r="847" spans="4:4" s="38" customFormat="1" ht="12" x14ac:dyDescent="0.2">
      <c r="D847" s="39"/>
    </row>
    <row r="848" spans="4:4" s="38" customFormat="1" ht="12" x14ac:dyDescent="0.2">
      <c r="D848" s="39"/>
    </row>
    <row r="849" spans="4:4" s="38" customFormat="1" ht="12" x14ac:dyDescent="0.2">
      <c r="D849" s="39"/>
    </row>
    <row r="850" spans="4:4" s="38" customFormat="1" ht="12" x14ac:dyDescent="0.2">
      <c r="D850" s="39"/>
    </row>
    <row r="851" spans="4:4" s="38" customFormat="1" ht="12" x14ac:dyDescent="0.2">
      <c r="D851" s="39"/>
    </row>
    <row r="852" spans="4:4" s="38" customFormat="1" ht="12" x14ac:dyDescent="0.2">
      <c r="D852" s="39"/>
    </row>
    <row r="853" spans="4:4" s="38" customFormat="1" ht="12" x14ac:dyDescent="0.2">
      <c r="D853" s="39"/>
    </row>
    <row r="854" spans="4:4" s="38" customFormat="1" ht="12" x14ac:dyDescent="0.2">
      <c r="D854" s="39"/>
    </row>
    <row r="855" spans="4:4" s="38" customFormat="1" ht="12" x14ac:dyDescent="0.2">
      <c r="D855" s="39"/>
    </row>
    <row r="856" spans="4:4" s="38" customFormat="1" ht="12" x14ac:dyDescent="0.2">
      <c r="D856" s="39"/>
    </row>
    <row r="857" spans="4:4" s="38" customFormat="1" ht="12" x14ac:dyDescent="0.2">
      <c r="D857" s="39"/>
    </row>
    <row r="858" spans="4:4" s="38" customFormat="1" ht="12" x14ac:dyDescent="0.2">
      <c r="D858" s="39"/>
    </row>
    <row r="859" spans="4:4" s="38" customFormat="1" ht="12" x14ac:dyDescent="0.2">
      <c r="D859" s="39"/>
    </row>
    <row r="860" spans="4:4" s="38" customFormat="1" ht="12" x14ac:dyDescent="0.2">
      <c r="D860" s="39"/>
    </row>
    <row r="861" spans="4:4" s="38" customFormat="1" ht="12" x14ac:dyDescent="0.2">
      <c r="D861" s="39"/>
    </row>
    <row r="862" spans="4:4" s="38" customFormat="1" ht="12" x14ac:dyDescent="0.2">
      <c r="D862" s="39"/>
    </row>
    <row r="863" spans="4:4" s="38" customFormat="1" ht="12" x14ac:dyDescent="0.2">
      <c r="D863" s="39"/>
    </row>
    <row r="864" spans="4:4" s="38" customFormat="1" ht="12" x14ac:dyDescent="0.2">
      <c r="D864" s="39"/>
    </row>
    <row r="865" spans="4:4" s="38" customFormat="1" ht="12" x14ac:dyDescent="0.2">
      <c r="D865" s="39"/>
    </row>
    <row r="866" spans="4:4" s="38" customFormat="1" ht="12" x14ac:dyDescent="0.2">
      <c r="D866" s="39"/>
    </row>
    <row r="867" spans="4:4" s="38" customFormat="1" ht="12" x14ac:dyDescent="0.2">
      <c r="D867" s="39"/>
    </row>
    <row r="868" spans="4:4" s="38" customFormat="1" ht="12" x14ac:dyDescent="0.2">
      <c r="D868" s="39"/>
    </row>
    <row r="869" spans="4:4" s="38" customFormat="1" ht="12" x14ac:dyDescent="0.2">
      <c r="D869" s="39"/>
    </row>
    <row r="870" spans="4:4" s="38" customFormat="1" ht="12" x14ac:dyDescent="0.2">
      <c r="D870" s="39"/>
    </row>
    <row r="871" spans="4:4" s="38" customFormat="1" ht="12" x14ac:dyDescent="0.2">
      <c r="D871" s="39"/>
    </row>
    <row r="872" spans="4:4" s="38" customFormat="1" ht="12" x14ac:dyDescent="0.2">
      <c r="D872" s="39"/>
    </row>
    <row r="873" spans="4:4" s="38" customFormat="1" ht="12" x14ac:dyDescent="0.2">
      <c r="D873" s="39"/>
    </row>
    <row r="874" spans="4:4" s="38" customFormat="1" ht="12" x14ac:dyDescent="0.2">
      <c r="D874" s="39"/>
    </row>
    <row r="875" spans="4:4" s="38" customFormat="1" ht="12" x14ac:dyDescent="0.2">
      <c r="D875" s="39"/>
    </row>
    <row r="876" spans="4:4" s="38" customFormat="1" ht="12" x14ac:dyDescent="0.2">
      <c r="D876" s="39"/>
    </row>
    <row r="877" spans="4:4" s="38" customFormat="1" ht="12" x14ac:dyDescent="0.2">
      <c r="D877" s="39"/>
    </row>
    <row r="878" spans="4:4" s="38" customFormat="1" ht="12" x14ac:dyDescent="0.2">
      <c r="D878" s="39"/>
    </row>
    <row r="879" spans="4:4" s="38" customFormat="1" ht="12" x14ac:dyDescent="0.2">
      <c r="D879" s="39"/>
    </row>
    <row r="880" spans="4:4" s="38" customFormat="1" ht="12" x14ac:dyDescent="0.2">
      <c r="D880" s="39"/>
    </row>
    <row r="881" spans="4:4" s="38" customFormat="1" ht="12" x14ac:dyDescent="0.2">
      <c r="D881" s="39"/>
    </row>
    <row r="882" spans="4:4" s="38" customFormat="1" ht="12" x14ac:dyDescent="0.2">
      <c r="D882" s="39"/>
    </row>
    <row r="883" spans="4:4" s="38" customFormat="1" ht="12" x14ac:dyDescent="0.2">
      <c r="D883" s="39"/>
    </row>
    <row r="884" spans="4:4" s="38" customFormat="1" ht="12" x14ac:dyDescent="0.2">
      <c r="D884" s="39"/>
    </row>
    <row r="885" spans="4:4" s="38" customFormat="1" ht="12" x14ac:dyDescent="0.2">
      <c r="D885" s="39"/>
    </row>
    <row r="886" spans="4:4" s="38" customFormat="1" ht="12" x14ac:dyDescent="0.2">
      <c r="D886" s="39"/>
    </row>
    <row r="887" spans="4:4" s="38" customFormat="1" ht="12" x14ac:dyDescent="0.2">
      <c r="D887" s="39"/>
    </row>
    <row r="888" spans="4:4" s="38" customFormat="1" ht="12" x14ac:dyDescent="0.2">
      <c r="D888" s="39"/>
    </row>
    <row r="889" spans="4:4" s="38" customFormat="1" ht="12" x14ac:dyDescent="0.2">
      <c r="D889" s="39"/>
    </row>
    <row r="890" spans="4:4" s="38" customFormat="1" ht="12" x14ac:dyDescent="0.2">
      <c r="D890" s="39"/>
    </row>
    <row r="891" spans="4:4" s="38" customFormat="1" ht="12" x14ac:dyDescent="0.2">
      <c r="D891" s="39"/>
    </row>
    <row r="892" spans="4:4" s="38" customFormat="1" ht="12" x14ac:dyDescent="0.2">
      <c r="D892" s="39"/>
    </row>
    <row r="893" spans="4:4" s="38" customFormat="1" ht="12" x14ac:dyDescent="0.2">
      <c r="D893" s="39"/>
    </row>
    <row r="894" spans="4:4" s="38" customFormat="1" ht="12" x14ac:dyDescent="0.2">
      <c r="D894" s="39"/>
    </row>
    <row r="895" spans="4:4" s="38" customFormat="1" ht="12" x14ac:dyDescent="0.2">
      <c r="D895" s="39"/>
    </row>
    <row r="896" spans="4:4" s="38" customFormat="1" ht="12" x14ac:dyDescent="0.2">
      <c r="D896" s="39"/>
    </row>
    <row r="897" spans="4:4" s="38" customFormat="1" ht="12" x14ac:dyDescent="0.2">
      <c r="D897" s="39"/>
    </row>
    <row r="898" spans="4:4" s="38" customFormat="1" ht="12" x14ac:dyDescent="0.2">
      <c r="D898" s="39"/>
    </row>
    <row r="899" spans="4:4" s="38" customFormat="1" ht="12" x14ac:dyDescent="0.2">
      <c r="D899" s="39"/>
    </row>
    <row r="900" spans="4:4" s="38" customFormat="1" ht="12" x14ac:dyDescent="0.2">
      <c r="D900" s="39"/>
    </row>
    <row r="901" spans="4:4" s="38" customFormat="1" ht="12" x14ac:dyDescent="0.2">
      <c r="D901" s="39"/>
    </row>
    <row r="902" spans="4:4" s="38" customFormat="1" ht="12" x14ac:dyDescent="0.2">
      <c r="D902" s="39"/>
    </row>
    <row r="903" spans="4:4" s="38" customFormat="1" ht="12" x14ac:dyDescent="0.2">
      <c r="D903" s="39"/>
    </row>
    <row r="904" spans="4:4" s="38" customFormat="1" ht="12" x14ac:dyDescent="0.2">
      <c r="D904" s="39"/>
    </row>
    <row r="905" spans="4:4" s="38" customFormat="1" ht="12" x14ac:dyDescent="0.2">
      <c r="D905" s="39"/>
    </row>
    <row r="906" spans="4:4" s="38" customFormat="1" ht="12" x14ac:dyDescent="0.2">
      <c r="D906" s="39"/>
    </row>
    <row r="907" spans="4:4" s="38" customFormat="1" ht="12" x14ac:dyDescent="0.2">
      <c r="D907" s="39"/>
    </row>
    <row r="908" spans="4:4" s="38" customFormat="1" ht="12" x14ac:dyDescent="0.2">
      <c r="D908" s="39"/>
    </row>
    <row r="909" spans="4:4" s="38" customFormat="1" ht="12" x14ac:dyDescent="0.2">
      <c r="D909" s="39"/>
    </row>
    <row r="910" spans="4:4" s="38" customFormat="1" ht="12" x14ac:dyDescent="0.2">
      <c r="D910" s="39"/>
    </row>
    <row r="911" spans="4:4" s="38" customFormat="1" ht="12" x14ac:dyDescent="0.2">
      <c r="D911" s="39"/>
    </row>
    <row r="912" spans="4:4" s="38" customFormat="1" ht="12" x14ac:dyDescent="0.2">
      <c r="D912" s="39"/>
    </row>
    <row r="913" spans="4:4" s="38" customFormat="1" ht="12" x14ac:dyDescent="0.2">
      <c r="D913" s="39"/>
    </row>
    <row r="914" spans="4:4" s="38" customFormat="1" ht="12" x14ac:dyDescent="0.2">
      <c r="D914" s="39"/>
    </row>
    <row r="915" spans="4:4" s="38" customFormat="1" ht="12" x14ac:dyDescent="0.2">
      <c r="D915" s="39"/>
    </row>
    <row r="916" spans="4:4" s="38" customFormat="1" ht="12" x14ac:dyDescent="0.2">
      <c r="D916" s="39"/>
    </row>
    <row r="917" spans="4:4" s="38" customFormat="1" ht="12" x14ac:dyDescent="0.2">
      <c r="D917" s="39"/>
    </row>
    <row r="918" spans="4:4" s="38" customFormat="1" ht="12" x14ac:dyDescent="0.2">
      <c r="D918" s="39"/>
    </row>
    <row r="919" spans="4:4" s="38" customFormat="1" ht="12" x14ac:dyDescent="0.2">
      <c r="D919" s="39"/>
    </row>
    <row r="920" spans="4:4" s="38" customFormat="1" ht="12" x14ac:dyDescent="0.2">
      <c r="D920" s="39"/>
    </row>
    <row r="921" spans="4:4" s="38" customFormat="1" ht="12" x14ac:dyDescent="0.2">
      <c r="D921" s="39"/>
    </row>
    <row r="922" spans="4:4" s="38" customFormat="1" ht="12" x14ac:dyDescent="0.2">
      <c r="D922" s="39"/>
    </row>
    <row r="923" spans="4:4" s="38" customFormat="1" ht="12" x14ac:dyDescent="0.2">
      <c r="D923" s="39"/>
    </row>
    <row r="924" spans="4:4" s="38" customFormat="1" ht="12" x14ac:dyDescent="0.2">
      <c r="D924" s="39"/>
    </row>
    <row r="925" spans="4:4" s="38" customFormat="1" ht="12" x14ac:dyDescent="0.2">
      <c r="D925" s="39"/>
    </row>
    <row r="926" spans="4:4" s="38" customFormat="1" ht="12" x14ac:dyDescent="0.2">
      <c r="D926" s="39"/>
    </row>
    <row r="927" spans="4:4" s="38" customFormat="1" ht="12" x14ac:dyDescent="0.2">
      <c r="D927" s="39"/>
    </row>
    <row r="928" spans="4:4" s="38" customFormat="1" ht="12" x14ac:dyDescent="0.2">
      <c r="D928" s="39"/>
    </row>
    <row r="929" spans="4:4" s="38" customFormat="1" ht="12" x14ac:dyDescent="0.2">
      <c r="D929" s="39"/>
    </row>
    <row r="930" spans="4:4" s="38" customFormat="1" ht="12" x14ac:dyDescent="0.2">
      <c r="D930" s="39"/>
    </row>
    <row r="931" spans="4:4" s="38" customFormat="1" ht="12" x14ac:dyDescent="0.2">
      <c r="D931" s="39"/>
    </row>
    <row r="932" spans="4:4" s="38" customFormat="1" ht="12" x14ac:dyDescent="0.2">
      <c r="D932" s="39"/>
    </row>
    <row r="933" spans="4:4" s="38" customFormat="1" ht="12" x14ac:dyDescent="0.2">
      <c r="D933" s="39"/>
    </row>
    <row r="934" spans="4:4" s="38" customFormat="1" ht="12" x14ac:dyDescent="0.2">
      <c r="D934" s="39"/>
    </row>
    <row r="935" spans="4:4" s="38" customFormat="1" ht="12" x14ac:dyDescent="0.2">
      <c r="D935" s="39"/>
    </row>
    <row r="936" spans="4:4" s="38" customFormat="1" ht="12" x14ac:dyDescent="0.2">
      <c r="D936" s="39"/>
    </row>
    <row r="937" spans="4:4" s="38" customFormat="1" ht="12" x14ac:dyDescent="0.2">
      <c r="D937" s="39"/>
    </row>
    <row r="938" spans="4:4" s="38" customFormat="1" ht="12" x14ac:dyDescent="0.2">
      <c r="D938" s="39"/>
    </row>
    <row r="939" spans="4:4" s="38" customFormat="1" ht="12" x14ac:dyDescent="0.2">
      <c r="D939" s="39"/>
    </row>
    <row r="940" spans="4:4" s="38" customFormat="1" ht="12" x14ac:dyDescent="0.2">
      <c r="D940" s="39"/>
    </row>
    <row r="941" spans="4:4" s="38" customFormat="1" ht="12" x14ac:dyDescent="0.2">
      <c r="D941" s="39"/>
    </row>
    <row r="942" spans="4:4" s="38" customFormat="1" ht="12" x14ac:dyDescent="0.2">
      <c r="D942" s="39"/>
    </row>
    <row r="943" spans="4:4" s="38" customFormat="1" ht="12" x14ac:dyDescent="0.2">
      <c r="D943" s="39"/>
    </row>
    <row r="944" spans="4:4" s="38" customFormat="1" ht="12" x14ac:dyDescent="0.2">
      <c r="D944" s="39"/>
    </row>
    <row r="945" spans="1:4" s="38" customFormat="1" ht="12" x14ac:dyDescent="0.2">
      <c r="D945" s="39"/>
    </row>
    <row r="946" spans="1:4" s="38" customFormat="1" ht="12" x14ac:dyDescent="0.2">
      <c r="D946" s="39"/>
    </row>
    <row r="947" spans="1:4" s="38" customFormat="1" ht="12" x14ac:dyDescent="0.2">
      <c r="D947" s="39"/>
    </row>
    <row r="948" spans="1:4" s="38" customFormat="1" ht="12" x14ac:dyDescent="0.2">
      <c r="D948" s="39"/>
    </row>
    <row r="949" spans="1:4" s="38" customFormat="1" ht="12" x14ac:dyDescent="0.2">
      <c r="D949" s="39"/>
    </row>
    <row r="950" spans="1:4" s="38" customFormat="1" ht="12" x14ac:dyDescent="0.2">
      <c r="D950" s="39"/>
    </row>
    <row r="951" spans="1:4" s="38" customFormat="1" ht="12" x14ac:dyDescent="0.2">
      <c r="D951" s="39"/>
    </row>
    <row r="952" spans="1:4" x14ac:dyDescent="0.2">
      <c r="A952" s="38"/>
      <c r="B952" s="38"/>
    </row>
    <row r="953" spans="1:4" x14ac:dyDescent="0.2">
      <c r="A953" s="38"/>
      <c r="B953" s="38"/>
    </row>
    <row r="954" spans="1:4" x14ac:dyDescent="0.2">
      <c r="A954" s="38"/>
      <c r="B954" s="38"/>
    </row>
  </sheetData>
  <mergeCells count="3">
    <mergeCell ref="K5:N5"/>
    <mergeCell ref="S5:V5"/>
    <mergeCell ref="O5:R5"/>
  </mergeCells>
  <phoneticPr fontId="0" type="noConversion"/>
  <pageMargins left="0.74803149606299213" right="0.74803149606299213" top="0.98425196850393704" bottom="0.98425196850393704" header="0.39370078740157483" footer="0.39370078740157483"/>
  <pageSetup paperSize="9" scale="90"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936"/>
  <sheetViews>
    <sheetView topLeftCell="A2" workbookViewId="0">
      <selection activeCell="D35" sqref="D35"/>
    </sheetView>
  </sheetViews>
  <sheetFormatPr defaultRowHeight="12.75" x14ac:dyDescent="0.2"/>
  <cols>
    <col min="1" max="2" width="17.42578125" customWidth="1"/>
    <col min="3" max="3" width="38.5703125" customWidth="1"/>
    <col min="4" max="4" width="17.85546875" customWidth="1"/>
    <col min="5" max="5" width="17.7109375" customWidth="1"/>
    <col min="6" max="6" width="22.42578125" customWidth="1"/>
    <col min="7" max="7" width="15.5703125" customWidth="1"/>
    <col min="8" max="8" width="22.5703125" customWidth="1"/>
    <col min="9" max="9" width="34.28515625" customWidth="1"/>
    <col min="15" max="15" width="40.28515625" customWidth="1"/>
  </cols>
  <sheetData>
    <row r="1" spans="1:9" s="24" customFormat="1" ht="24" customHeight="1" x14ac:dyDescent="0.2">
      <c r="A1" s="16" t="str">
        <f>'B-2 Australian sales'!A1</f>
        <v>INSERT COMPANY NAME</v>
      </c>
      <c r="B1" s="16"/>
    </row>
    <row r="2" spans="1:9" s="24" customFormat="1" ht="21" customHeight="1" x14ac:dyDescent="0.2">
      <c r="A2" s="19" t="s">
        <v>217</v>
      </c>
      <c r="B2" s="19"/>
    </row>
    <row r="3" spans="1:9" s="38" customFormat="1" ht="12" x14ac:dyDescent="0.2"/>
    <row r="4" spans="1:9" s="38" customFormat="1" ht="12.6" customHeight="1" x14ac:dyDescent="0.2">
      <c r="A4" s="300" t="s">
        <v>439</v>
      </c>
      <c r="B4" s="296" t="s">
        <v>138</v>
      </c>
      <c r="C4" s="297"/>
      <c r="D4" s="286" t="s">
        <v>440</v>
      </c>
      <c r="E4" s="302"/>
      <c r="F4" s="302"/>
      <c r="G4" s="302"/>
      <c r="H4" s="302"/>
      <c r="I4" s="287"/>
    </row>
    <row r="5" spans="1:9" s="38" customFormat="1" ht="24" x14ac:dyDescent="0.2">
      <c r="A5" s="301"/>
      <c r="B5" s="298"/>
      <c r="C5" s="299"/>
      <c r="D5" s="54" t="s">
        <v>441</v>
      </c>
      <c r="E5" s="55" t="s">
        <v>151</v>
      </c>
      <c r="F5" s="55" t="s">
        <v>218</v>
      </c>
      <c r="G5" s="55" t="s">
        <v>219</v>
      </c>
      <c r="H5" s="55" t="s">
        <v>220</v>
      </c>
      <c r="I5" s="55" t="s">
        <v>447</v>
      </c>
    </row>
    <row r="6" spans="1:9" s="210" customFormat="1" ht="12" x14ac:dyDescent="0.2">
      <c r="A6" s="209" t="s">
        <v>26</v>
      </c>
      <c r="B6" s="214"/>
      <c r="C6" s="59" t="s">
        <v>328</v>
      </c>
      <c r="D6" s="208"/>
      <c r="E6" s="57"/>
      <c r="F6" s="57"/>
      <c r="G6" s="57"/>
      <c r="H6" s="57"/>
      <c r="I6" s="58"/>
    </row>
    <row r="7" spans="1:9" s="210" customFormat="1" ht="12" x14ac:dyDescent="0.2">
      <c r="A7" s="209" t="s">
        <v>26</v>
      </c>
      <c r="B7" s="214"/>
      <c r="C7" s="59" t="s">
        <v>329</v>
      </c>
      <c r="D7" s="208"/>
      <c r="E7" s="57"/>
      <c r="F7" s="57"/>
      <c r="G7" s="57"/>
      <c r="H7" s="57"/>
      <c r="I7" s="58"/>
    </row>
    <row r="8" spans="1:9" s="210" customFormat="1" ht="12" x14ac:dyDescent="0.2">
      <c r="A8" s="209" t="s">
        <v>26</v>
      </c>
      <c r="B8" s="214"/>
      <c r="C8" s="59" t="s">
        <v>330</v>
      </c>
      <c r="D8" s="208"/>
      <c r="E8" s="57"/>
      <c r="F8" s="57"/>
      <c r="G8" s="57"/>
      <c r="H8" s="57"/>
      <c r="I8" s="58"/>
    </row>
    <row r="9" spans="1:9" s="210" customFormat="1" ht="12" x14ac:dyDescent="0.2">
      <c r="A9" s="209" t="s">
        <v>26</v>
      </c>
      <c r="B9" s="214"/>
      <c r="C9" s="59" t="s">
        <v>331</v>
      </c>
      <c r="D9" s="208"/>
      <c r="E9" s="57"/>
      <c r="F9" s="57"/>
      <c r="G9" s="57"/>
      <c r="H9" s="57"/>
      <c r="I9" s="58"/>
    </row>
    <row r="10" spans="1:9" s="210" customFormat="1" ht="12" x14ac:dyDescent="0.2">
      <c r="A10" s="209" t="s">
        <v>26</v>
      </c>
      <c r="B10" s="214"/>
      <c r="C10" s="59" t="s">
        <v>332</v>
      </c>
      <c r="D10" s="208"/>
      <c r="E10" s="57"/>
      <c r="F10" s="57"/>
      <c r="G10" s="57"/>
      <c r="H10" s="57"/>
      <c r="I10" s="58"/>
    </row>
    <row r="11" spans="1:9" s="210" customFormat="1" ht="12" x14ac:dyDescent="0.2">
      <c r="A11" s="209" t="s">
        <v>26</v>
      </c>
      <c r="B11" s="214"/>
      <c r="C11" s="59" t="s">
        <v>668</v>
      </c>
      <c r="D11" s="208"/>
      <c r="E11" s="57"/>
      <c r="F11" s="57"/>
      <c r="G11" s="57"/>
      <c r="H11" s="57"/>
      <c r="I11" s="58"/>
    </row>
    <row r="12" spans="1:9" s="210" customFormat="1" ht="12" x14ac:dyDescent="0.2">
      <c r="A12" s="209" t="s">
        <v>27</v>
      </c>
      <c r="B12" s="214"/>
      <c r="C12" s="59" t="s">
        <v>6</v>
      </c>
      <c r="D12" s="208"/>
      <c r="E12" s="57"/>
      <c r="F12" s="57"/>
      <c r="G12" s="57"/>
      <c r="H12" s="57"/>
      <c r="I12" s="58"/>
    </row>
    <row r="13" spans="1:9" s="210" customFormat="1" ht="12" x14ac:dyDescent="0.2">
      <c r="A13" s="209" t="s">
        <v>659</v>
      </c>
      <c r="B13" s="214"/>
      <c r="C13" s="279" t="s">
        <v>663</v>
      </c>
      <c r="D13" s="208"/>
      <c r="E13" s="57"/>
      <c r="F13" s="57"/>
      <c r="G13" s="57"/>
      <c r="H13" s="57"/>
      <c r="I13" s="58"/>
    </row>
    <row r="14" spans="1:9" s="210" customFormat="1" ht="12" x14ac:dyDescent="0.2">
      <c r="A14" s="209" t="s">
        <v>660</v>
      </c>
      <c r="B14" s="214"/>
      <c r="C14" s="279" t="s">
        <v>656</v>
      </c>
      <c r="D14" s="208"/>
      <c r="E14" s="57"/>
      <c r="F14" s="57"/>
      <c r="G14" s="57"/>
      <c r="H14" s="57"/>
      <c r="I14" s="58"/>
    </row>
    <row r="15" spans="1:9" s="210" customFormat="1" ht="12" x14ac:dyDescent="0.2">
      <c r="A15" s="209" t="s">
        <v>28</v>
      </c>
      <c r="B15" s="214"/>
      <c r="C15" s="59" t="s">
        <v>13</v>
      </c>
      <c r="D15" s="208"/>
      <c r="E15" s="57"/>
      <c r="F15" s="57"/>
      <c r="G15" s="57"/>
      <c r="H15" s="57"/>
      <c r="I15" s="58"/>
    </row>
    <row r="16" spans="1:9" s="210" customFormat="1" ht="18.75" customHeight="1" x14ac:dyDescent="0.2">
      <c r="A16" s="209" t="s">
        <v>190</v>
      </c>
      <c r="B16" s="303" t="s">
        <v>455</v>
      </c>
      <c r="C16" s="59" t="s">
        <v>559</v>
      </c>
      <c r="D16" s="208"/>
      <c r="E16" s="57"/>
      <c r="F16" s="57"/>
      <c r="G16" s="57"/>
      <c r="H16" s="57"/>
      <c r="I16" s="58"/>
    </row>
    <row r="17" spans="1:9" s="210" customFormat="1" ht="18.75" customHeight="1" x14ac:dyDescent="0.2">
      <c r="A17" s="209" t="s">
        <v>190</v>
      </c>
      <c r="B17" s="303"/>
      <c r="C17" s="59" t="s">
        <v>560</v>
      </c>
      <c r="D17" s="208"/>
      <c r="E17" s="57"/>
      <c r="F17" s="57"/>
      <c r="G17" s="57"/>
      <c r="H17" s="57"/>
      <c r="I17" s="58"/>
    </row>
    <row r="18" spans="1:9" s="210" customFormat="1" ht="18.75" customHeight="1" x14ac:dyDescent="0.2">
      <c r="A18" s="209" t="s">
        <v>190</v>
      </c>
      <c r="B18" s="303"/>
      <c r="C18" s="59" t="s">
        <v>561</v>
      </c>
      <c r="D18" s="208"/>
      <c r="E18" s="57"/>
      <c r="F18" s="57"/>
      <c r="G18" s="57"/>
      <c r="H18" s="57"/>
      <c r="I18" s="58"/>
    </row>
    <row r="19" spans="1:9" s="210" customFormat="1" ht="18.75" customHeight="1" x14ac:dyDescent="0.2">
      <c r="A19" s="209" t="s">
        <v>190</v>
      </c>
      <c r="B19" s="303"/>
      <c r="C19" s="59" t="s">
        <v>562</v>
      </c>
      <c r="D19" s="208"/>
      <c r="E19" s="57"/>
      <c r="F19" s="57"/>
      <c r="G19" s="57"/>
      <c r="H19" s="57"/>
      <c r="I19" s="58"/>
    </row>
    <row r="20" spans="1:9" s="210" customFormat="1" ht="24" customHeight="1" x14ac:dyDescent="0.2">
      <c r="A20" s="209" t="s">
        <v>29</v>
      </c>
      <c r="B20" s="303" t="s">
        <v>483</v>
      </c>
      <c r="C20" s="59" t="s">
        <v>563</v>
      </c>
      <c r="D20" s="208"/>
      <c r="E20" s="57"/>
      <c r="F20" s="57"/>
      <c r="G20" s="57"/>
      <c r="H20" s="57"/>
      <c r="I20" s="58"/>
    </row>
    <row r="21" spans="1:9" s="210" customFormat="1" ht="24" customHeight="1" x14ac:dyDescent="0.2">
      <c r="A21" s="209" t="s">
        <v>29</v>
      </c>
      <c r="B21" s="303"/>
      <c r="C21" s="59" t="s">
        <v>564</v>
      </c>
      <c r="D21" s="208"/>
      <c r="E21" s="57"/>
      <c r="F21" s="57"/>
      <c r="G21" s="57"/>
      <c r="H21" s="57"/>
      <c r="I21" s="58"/>
    </row>
    <row r="22" spans="1:9" s="210" customFormat="1" ht="24" customHeight="1" x14ac:dyDescent="0.2">
      <c r="A22" s="209" t="s">
        <v>29</v>
      </c>
      <c r="B22" s="303"/>
      <c r="C22" s="59" t="s">
        <v>565</v>
      </c>
      <c r="D22" s="208"/>
      <c r="E22" s="57"/>
      <c r="F22" s="57"/>
      <c r="G22" s="57"/>
      <c r="H22" s="57"/>
      <c r="I22" s="58"/>
    </row>
    <row r="23" spans="1:9" s="210" customFormat="1" ht="24" customHeight="1" x14ac:dyDescent="0.2">
      <c r="A23" s="209" t="s">
        <v>29</v>
      </c>
      <c r="B23" s="303"/>
      <c r="C23" s="59" t="s">
        <v>566</v>
      </c>
      <c r="D23" s="208"/>
      <c r="E23" s="57"/>
      <c r="F23" s="57"/>
      <c r="G23" s="57"/>
      <c r="H23" s="57"/>
      <c r="I23" s="58"/>
    </row>
    <row r="24" spans="1:9" s="210" customFormat="1" ht="15" customHeight="1" x14ac:dyDescent="0.2">
      <c r="A24" s="209" t="s">
        <v>366</v>
      </c>
      <c r="B24" s="211"/>
      <c r="C24" s="59" t="s">
        <v>567</v>
      </c>
      <c r="D24" s="208"/>
      <c r="E24" s="57"/>
      <c r="F24" s="57"/>
      <c r="G24" s="57"/>
      <c r="H24" s="57"/>
      <c r="I24" s="58"/>
    </row>
    <row r="25" spans="1:9" s="210" customFormat="1" ht="12" x14ac:dyDescent="0.2">
      <c r="A25" s="209" t="s">
        <v>367</v>
      </c>
      <c r="B25" s="212"/>
      <c r="C25" s="59" t="s">
        <v>568</v>
      </c>
      <c r="D25" s="208"/>
      <c r="E25" s="57"/>
      <c r="F25" s="57"/>
      <c r="G25" s="57"/>
      <c r="H25" s="57"/>
      <c r="I25" s="58"/>
    </row>
    <row r="26" spans="1:9" s="210" customFormat="1" ht="12" x14ac:dyDescent="0.2">
      <c r="A26" s="209" t="s">
        <v>31</v>
      </c>
      <c r="B26" s="212"/>
      <c r="C26" s="59" t="s">
        <v>569</v>
      </c>
      <c r="D26" s="208"/>
      <c r="E26" s="57"/>
      <c r="F26" s="57"/>
      <c r="G26" s="57"/>
      <c r="H26" s="57"/>
      <c r="I26" s="58"/>
    </row>
    <row r="27" spans="1:9" s="210" customFormat="1" ht="12" x14ac:dyDescent="0.2">
      <c r="A27" s="209" t="s">
        <v>33</v>
      </c>
      <c r="B27" s="212"/>
      <c r="C27" s="59" t="s">
        <v>570</v>
      </c>
      <c r="D27" s="208"/>
      <c r="E27" s="57"/>
      <c r="F27" s="57"/>
      <c r="G27" s="57"/>
      <c r="H27" s="57"/>
      <c r="I27" s="58"/>
    </row>
    <row r="28" spans="1:9" s="210" customFormat="1" ht="12" x14ac:dyDescent="0.2">
      <c r="A28" s="209" t="s">
        <v>34</v>
      </c>
      <c r="B28" s="212"/>
      <c r="C28" s="59" t="s">
        <v>571</v>
      </c>
      <c r="D28" s="208"/>
      <c r="E28" s="57"/>
      <c r="F28" s="57"/>
      <c r="G28" s="57"/>
      <c r="H28" s="57"/>
      <c r="I28" s="58"/>
    </row>
    <row r="29" spans="1:9" s="210" customFormat="1" ht="12" x14ac:dyDescent="0.2">
      <c r="A29" s="209" t="s">
        <v>35</v>
      </c>
      <c r="B29" s="212"/>
      <c r="C29" s="59" t="s">
        <v>572</v>
      </c>
      <c r="D29" s="208"/>
      <c r="E29" s="57"/>
      <c r="F29" s="57"/>
      <c r="G29" s="57"/>
      <c r="H29" s="57"/>
      <c r="I29" s="58"/>
    </row>
    <row r="30" spans="1:9" s="210" customFormat="1" ht="12" x14ac:dyDescent="0.2">
      <c r="A30" s="209" t="s">
        <v>676</v>
      </c>
      <c r="B30" s="212"/>
      <c r="C30" s="59" t="s">
        <v>573</v>
      </c>
      <c r="D30" s="208"/>
      <c r="E30" s="57"/>
      <c r="F30" s="57"/>
      <c r="G30" s="57"/>
      <c r="H30" s="57"/>
      <c r="I30" s="58"/>
    </row>
    <row r="31" spans="1:9" s="210" customFormat="1" ht="12" x14ac:dyDescent="0.2">
      <c r="A31" s="209" t="s">
        <v>677</v>
      </c>
      <c r="B31" s="212"/>
      <c r="C31" s="59" t="s">
        <v>680</v>
      </c>
      <c r="D31" s="208"/>
      <c r="E31" s="57"/>
      <c r="F31" s="57"/>
      <c r="G31" s="57"/>
      <c r="H31" s="57"/>
      <c r="I31" s="58"/>
    </row>
    <row r="32" spans="1:9" s="210" customFormat="1" ht="12" x14ac:dyDescent="0.2">
      <c r="A32" s="209" t="s">
        <v>39</v>
      </c>
      <c r="B32" s="213"/>
      <c r="C32" s="59" t="s">
        <v>371</v>
      </c>
      <c r="D32" s="208"/>
      <c r="E32" s="57"/>
      <c r="F32" s="57"/>
      <c r="G32" s="57"/>
      <c r="H32" s="57"/>
      <c r="I32" s="58"/>
    </row>
    <row r="33" spans="1:15" s="38" customFormat="1" ht="12" x14ac:dyDescent="0.2">
      <c r="M33" s="134"/>
      <c r="N33" s="134"/>
      <c r="O33" s="42"/>
    </row>
    <row r="34" spans="1:15" s="38" customFormat="1" ht="12" x14ac:dyDescent="0.2"/>
    <row r="35" spans="1:15" s="38" customFormat="1" ht="12" x14ac:dyDescent="0.2">
      <c r="A35" s="142" t="s">
        <v>140</v>
      </c>
    </row>
    <row r="36" spans="1:15" s="38" customFormat="1" ht="12" x14ac:dyDescent="0.2">
      <c r="A36" s="143" t="s">
        <v>221</v>
      </c>
    </row>
    <row r="37" spans="1:15" s="38" customFormat="1" ht="12" x14ac:dyDescent="0.2">
      <c r="A37" s="143" t="s">
        <v>222</v>
      </c>
    </row>
    <row r="38" spans="1:15" s="38" customFormat="1" ht="12" x14ac:dyDescent="0.2">
      <c r="A38" s="144" t="s">
        <v>182</v>
      </c>
    </row>
    <row r="39" spans="1:15" s="38" customFormat="1" ht="12" x14ac:dyDescent="0.2">
      <c r="A39" s="144" t="s">
        <v>142</v>
      </c>
    </row>
    <row r="40" spans="1:15" s="38" customFormat="1" ht="12" x14ac:dyDescent="0.2">
      <c r="A40" s="144" t="s">
        <v>143</v>
      </c>
    </row>
    <row r="41" spans="1:15" s="38" customFormat="1" ht="12" x14ac:dyDescent="0.2">
      <c r="A41" s="145" t="s">
        <v>144</v>
      </c>
    </row>
    <row r="42" spans="1:15" s="38" customFormat="1" ht="12" x14ac:dyDescent="0.2">
      <c r="A42" s="143" t="s">
        <v>223</v>
      </c>
    </row>
    <row r="43" spans="1:15" s="38" customFormat="1" ht="12" x14ac:dyDescent="0.2"/>
    <row r="44" spans="1:15" s="38" customFormat="1" ht="12" x14ac:dyDescent="0.2"/>
    <row r="45" spans="1:15" s="38" customFormat="1" ht="12" x14ac:dyDescent="0.2"/>
    <row r="46" spans="1:15" s="38" customFormat="1" ht="12" x14ac:dyDescent="0.2"/>
    <row r="47" spans="1:15" s="38" customFormat="1" ht="12" x14ac:dyDescent="0.2"/>
    <row r="48" spans="1:15" s="38" customFormat="1" ht="12" x14ac:dyDescent="0.2"/>
    <row r="49" s="38" customFormat="1" ht="12" x14ac:dyDescent="0.2"/>
    <row r="50" s="38" customFormat="1" ht="12" x14ac:dyDescent="0.2"/>
    <row r="51" s="38" customFormat="1" ht="12" x14ac:dyDescent="0.2"/>
    <row r="52" s="38" customFormat="1" ht="12" x14ac:dyDescent="0.2"/>
    <row r="53" s="38" customFormat="1" ht="12" x14ac:dyDescent="0.2"/>
    <row r="54" s="38" customFormat="1" ht="12" x14ac:dyDescent="0.2"/>
    <row r="55" s="38" customFormat="1" ht="12" x14ac:dyDescent="0.2"/>
    <row r="56" s="38" customFormat="1" ht="12" x14ac:dyDescent="0.2"/>
    <row r="57" s="38" customFormat="1" ht="12" x14ac:dyDescent="0.2"/>
    <row r="58" s="38" customFormat="1" ht="12" x14ac:dyDescent="0.2"/>
    <row r="59" s="38" customFormat="1" ht="12" x14ac:dyDescent="0.2"/>
    <row r="60" s="38" customFormat="1" ht="12" x14ac:dyDescent="0.2"/>
    <row r="61" s="38" customFormat="1" ht="12" x14ac:dyDescent="0.2"/>
    <row r="62" s="38" customFormat="1" ht="12" x14ac:dyDescent="0.2"/>
    <row r="63" s="38" customFormat="1" ht="12" x14ac:dyDescent="0.2"/>
    <row r="64" s="38" customFormat="1" ht="12" x14ac:dyDescent="0.2"/>
    <row r="65" s="38" customFormat="1" ht="12" x14ac:dyDescent="0.2"/>
    <row r="66" s="38" customFormat="1" ht="12" x14ac:dyDescent="0.2"/>
    <row r="67" s="38" customFormat="1" ht="12" x14ac:dyDescent="0.2"/>
    <row r="68" s="38" customFormat="1" ht="12" x14ac:dyDescent="0.2"/>
    <row r="69" s="38" customFormat="1" ht="12" x14ac:dyDescent="0.2"/>
    <row r="70" s="38" customFormat="1" ht="12" x14ac:dyDescent="0.2"/>
    <row r="71" s="38" customFormat="1" ht="12" x14ac:dyDescent="0.2"/>
    <row r="72" s="38" customFormat="1" ht="12" x14ac:dyDescent="0.2"/>
    <row r="73" s="38" customFormat="1" ht="12" x14ac:dyDescent="0.2"/>
    <row r="74" s="38" customFormat="1" ht="12" x14ac:dyDescent="0.2"/>
    <row r="75" s="38" customFormat="1" ht="12" x14ac:dyDescent="0.2"/>
    <row r="76" s="38" customFormat="1" ht="12" x14ac:dyDescent="0.2"/>
    <row r="77" s="38" customFormat="1" ht="12" x14ac:dyDescent="0.2"/>
    <row r="78" s="38" customFormat="1" ht="12" x14ac:dyDescent="0.2"/>
    <row r="79" s="38" customFormat="1" ht="12" x14ac:dyDescent="0.2"/>
    <row r="80" s="38" customFormat="1" ht="12" x14ac:dyDescent="0.2"/>
    <row r="81" s="38" customFormat="1" ht="12" x14ac:dyDescent="0.2"/>
    <row r="82" s="38" customFormat="1" ht="12" x14ac:dyDescent="0.2"/>
    <row r="83" s="38" customFormat="1" ht="12" x14ac:dyDescent="0.2"/>
    <row r="84" s="38" customFormat="1" ht="12" x14ac:dyDescent="0.2"/>
    <row r="85" s="38" customFormat="1" ht="12" x14ac:dyDescent="0.2"/>
    <row r="86" s="38" customFormat="1" ht="12" x14ac:dyDescent="0.2"/>
    <row r="87" s="38" customFormat="1" ht="12" x14ac:dyDescent="0.2"/>
    <row r="88" s="38" customFormat="1" ht="12" x14ac:dyDescent="0.2"/>
    <row r="89" s="38" customFormat="1" ht="12" x14ac:dyDescent="0.2"/>
    <row r="90" s="38" customFormat="1" ht="12" x14ac:dyDescent="0.2"/>
    <row r="91" s="38" customFormat="1" ht="12" x14ac:dyDescent="0.2"/>
    <row r="92" s="38" customFormat="1" ht="12" x14ac:dyDescent="0.2"/>
    <row r="93" s="38" customFormat="1" ht="12" x14ac:dyDescent="0.2"/>
    <row r="94" s="38" customFormat="1" ht="12" x14ac:dyDescent="0.2"/>
    <row r="95" s="38" customFormat="1" ht="12" x14ac:dyDescent="0.2"/>
    <row r="96" s="38" customFormat="1" ht="12" x14ac:dyDescent="0.2"/>
    <row r="97" s="38" customFormat="1" ht="12" x14ac:dyDescent="0.2"/>
    <row r="98" s="38" customFormat="1" ht="12" x14ac:dyDescent="0.2"/>
    <row r="99" s="38" customFormat="1" ht="12" x14ac:dyDescent="0.2"/>
    <row r="100" s="38" customFormat="1" ht="12" x14ac:dyDescent="0.2"/>
    <row r="101" s="38" customFormat="1" ht="12" x14ac:dyDescent="0.2"/>
    <row r="102" s="38" customFormat="1" ht="12" x14ac:dyDescent="0.2"/>
    <row r="103" s="38" customFormat="1" ht="12" x14ac:dyDescent="0.2"/>
    <row r="104" s="38" customFormat="1" ht="12" x14ac:dyDescent="0.2"/>
    <row r="105" s="38" customFormat="1" ht="12" x14ac:dyDescent="0.2"/>
    <row r="106" s="38" customFormat="1" ht="12" x14ac:dyDescent="0.2"/>
    <row r="107" s="38" customFormat="1" ht="12" x14ac:dyDescent="0.2"/>
    <row r="108" s="38" customFormat="1" ht="12" x14ac:dyDescent="0.2"/>
    <row r="109" s="38" customFormat="1" ht="12" x14ac:dyDescent="0.2"/>
    <row r="110" s="38" customFormat="1" ht="12" x14ac:dyDescent="0.2"/>
    <row r="111" s="38" customFormat="1" ht="12" x14ac:dyDescent="0.2"/>
    <row r="112" s="38" customFormat="1" ht="12" x14ac:dyDescent="0.2"/>
    <row r="113" s="38" customFormat="1" ht="12" x14ac:dyDescent="0.2"/>
    <row r="114" s="38" customFormat="1" ht="12" x14ac:dyDescent="0.2"/>
    <row r="115" s="38" customFormat="1" ht="12" x14ac:dyDescent="0.2"/>
    <row r="116" s="38" customFormat="1" ht="12" x14ac:dyDescent="0.2"/>
    <row r="117" s="38" customFormat="1" ht="12" x14ac:dyDescent="0.2"/>
    <row r="118" s="38" customFormat="1" ht="12" x14ac:dyDescent="0.2"/>
    <row r="119" s="38" customFormat="1" ht="12" x14ac:dyDescent="0.2"/>
    <row r="120" s="38" customFormat="1" ht="12" x14ac:dyDescent="0.2"/>
    <row r="121" s="38" customFormat="1" ht="12" x14ac:dyDescent="0.2"/>
    <row r="122" s="38" customFormat="1" ht="12" x14ac:dyDescent="0.2"/>
    <row r="123" s="38" customFormat="1" ht="12" x14ac:dyDescent="0.2"/>
    <row r="124" s="38" customFormat="1" ht="12" x14ac:dyDescent="0.2"/>
    <row r="125" s="38" customFormat="1" ht="12" x14ac:dyDescent="0.2"/>
    <row r="126" s="38" customFormat="1" ht="12" x14ac:dyDescent="0.2"/>
    <row r="127" s="38" customFormat="1" ht="12" x14ac:dyDescent="0.2"/>
    <row r="128" s="38" customFormat="1" ht="12" x14ac:dyDescent="0.2"/>
    <row r="129" s="38" customFormat="1" ht="12" x14ac:dyDescent="0.2"/>
    <row r="130" s="38" customFormat="1" ht="12" x14ac:dyDescent="0.2"/>
    <row r="131" s="38" customFormat="1" ht="12" x14ac:dyDescent="0.2"/>
    <row r="132" s="38" customFormat="1" ht="12" x14ac:dyDescent="0.2"/>
    <row r="133" s="38" customFormat="1" ht="12" x14ac:dyDescent="0.2"/>
    <row r="134" s="38" customFormat="1" ht="12" x14ac:dyDescent="0.2"/>
    <row r="135" s="38" customFormat="1" ht="12" x14ac:dyDescent="0.2"/>
    <row r="136" s="38" customFormat="1" ht="12" x14ac:dyDescent="0.2"/>
    <row r="137" s="38" customFormat="1" ht="12" x14ac:dyDescent="0.2"/>
    <row r="138" s="38" customFormat="1" ht="12" x14ac:dyDescent="0.2"/>
    <row r="139" s="38" customFormat="1" ht="12" x14ac:dyDescent="0.2"/>
    <row r="140" s="38" customFormat="1" ht="12" x14ac:dyDescent="0.2"/>
    <row r="141" s="38" customFormat="1" ht="12" x14ac:dyDescent="0.2"/>
    <row r="142" s="38" customFormat="1" ht="12" x14ac:dyDescent="0.2"/>
    <row r="143" s="38" customFormat="1" ht="12" x14ac:dyDescent="0.2"/>
    <row r="144" s="38" customFormat="1" ht="12" x14ac:dyDescent="0.2"/>
    <row r="145" s="38" customFormat="1" ht="12" x14ac:dyDescent="0.2"/>
    <row r="146" s="38" customFormat="1" ht="12" x14ac:dyDescent="0.2"/>
    <row r="147" s="38" customFormat="1" ht="12" x14ac:dyDescent="0.2"/>
    <row r="148" s="38" customFormat="1" ht="12" x14ac:dyDescent="0.2"/>
    <row r="149" s="38" customFormat="1" ht="12" x14ac:dyDescent="0.2"/>
    <row r="150" s="38" customFormat="1" ht="12" x14ac:dyDescent="0.2"/>
    <row r="151" s="38" customFormat="1" ht="12" x14ac:dyDescent="0.2"/>
    <row r="152" s="38" customFormat="1" ht="12" x14ac:dyDescent="0.2"/>
    <row r="153" s="38" customFormat="1" ht="12" x14ac:dyDescent="0.2"/>
    <row r="154" s="38" customFormat="1" ht="12" x14ac:dyDescent="0.2"/>
    <row r="155" s="38" customFormat="1" ht="12" x14ac:dyDescent="0.2"/>
    <row r="156" s="38" customFormat="1" ht="12" x14ac:dyDescent="0.2"/>
    <row r="157" s="38" customFormat="1" ht="12" x14ac:dyDescent="0.2"/>
    <row r="158" s="38" customFormat="1" ht="12" x14ac:dyDescent="0.2"/>
    <row r="159" s="38" customFormat="1" ht="12" x14ac:dyDescent="0.2"/>
    <row r="160" s="38" customFormat="1" ht="12" x14ac:dyDescent="0.2"/>
    <row r="161" s="38" customFormat="1" ht="12" x14ac:dyDescent="0.2"/>
    <row r="162" s="38" customFormat="1" ht="12" x14ac:dyDescent="0.2"/>
    <row r="163" s="38" customFormat="1" ht="12" x14ac:dyDescent="0.2"/>
    <row r="164" s="38" customFormat="1" ht="12" x14ac:dyDescent="0.2"/>
    <row r="165" s="38" customFormat="1" ht="12" x14ac:dyDescent="0.2"/>
    <row r="166" s="38" customFormat="1" ht="12" x14ac:dyDescent="0.2"/>
    <row r="167" s="38" customFormat="1" ht="12" x14ac:dyDescent="0.2"/>
    <row r="168" s="38" customFormat="1" ht="12" x14ac:dyDescent="0.2"/>
    <row r="169" s="38" customFormat="1" ht="12" x14ac:dyDescent="0.2"/>
    <row r="170" s="38" customFormat="1" ht="12" x14ac:dyDescent="0.2"/>
    <row r="171" s="38" customFormat="1" ht="12" x14ac:dyDescent="0.2"/>
    <row r="172" s="38" customFormat="1" ht="12" x14ac:dyDescent="0.2"/>
    <row r="173" s="38" customFormat="1" ht="12" x14ac:dyDescent="0.2"/>
    <row r="174" s="38" customFormat="1" ht="12" x14ac:dyDescent="0.2"/>
    <row r="175" s="38" customFormat="1" ht="12" x14ac:dyDescent="0.2"/>
    <row r="176" s="38" customFormat="1" ht="12" x14ac:dyDescent="0.2"/>
    <row r="177" s="38" customFormat="1" ht="12" x14ac:dyDescent="0.2"/>
    <row r="178" s="38" customFormat="1" ht="12" x14ac:dyDescent="0.2"/>
    <row r="179" s="38" customFormat="1" ht="12" x14ac:dyDescent="0.2"/>
    <row r="180" s="38" customFormat="1" ht="12" x14ac:dyDescent="0.2"/>
    <row r="181" s="38" customFormat="1" ht="12" x14ac:dyDescent="0.2"/>
    <row r="182" s="38" customFormat="1" ht="12" x14ac:dyDescent="0.2"/>
    <row r="183" s="38" customFormat="1" ht="12" x14ac:dyDescent="0.2"/>
    <row r="184" s="38" customFormat="1" ht="12" x14ac:dyDescent="0.2"/>
    <row r="185" s="38" customFormat="1" ht="12" x14ac:dyDescent="0.2"/>
    <row r="186" s="38" customFormat="1" ht="12" x14ac:dyDescent="0.2"/>
    <row r="187" s="38" customFormat="1" ht="12" x14ac:dyDescent="0.2"/>
    <row r="188" s="38" customFormat="1" ht="12" x14ac:dyDescent="0.2"/>
    <row r="189" s="38" customFormat="1" ht="12" x14ac:dyDescent="0.2"/>
    <row r="190" s="38" customFormat="1" ht="12" x14ac:dyDescent="0.2"/>
    <row r="191" s="38" customFormat="1" ht="12" x14ac:dyDescent="0.2"/>
    <row r="192" s="38" customFormat="1" ht="12" x14ac:dyDescent="0.2"/>
    <row r="193" s="38" customFormat="1" ht="12" x14ac:dyDescent="0.2"/>
    <row r="194" s="38" customFormat="1" ht="12" x14ac:dyDescent="0.2"/>
    <row r="195" s="38" customFormat="1" ht="12" x14ac:dyDescent="0.2"/>
    <row r="196" s="38" customFormat="1" ht="12" x14ac:dyDescent="0.2"/>
    <row r="197" s="38" customFormat="1" ht="12" x14ac:dyDescent="0.2"/>
    <row r="198" s="38" customFormat="1" ht="12" x14ac:dyDescent="0.2"/>
    <row r="199" s="38" customFormat="1" ht="12" x14ac:dyDescent="0.2"/>
    <row r="200" s="38" customFormat="1" ht="12" x14ac:dyDescent="0.2"/>
    <row r="201" s="38" customFormat="1" ht="12" x14ac:dyDescent="0.2"/>
    <row r="202" s="38" customFormat="1" ht="12" x14ac:dyDescent="0.2"/>
    <row r="203" s="38" customFormat="1" ht="12" x14ac:dyDescent="0.2"/>
    <row r="204" s="38" customFormat="1" ht="12" x14ac:dyDescent="0.2"/>
    <row r="205" s="38" customFormat="1" ht="12" x14ac:dyDescent="0.2"/>
    <row r="206" s="38" customFormat="1" ht="12" x14ac:dyDescent="0.2"/>
    <row r="207" s="38" customFormat="1" ht="12" x14ac:dyDescent="0.2"/>
    <row r="208" s="38" customFormat="1" ht="12" x14ac:dyDescent="0.2"/>
    <row r="209" s="38" customFormat="1" ht="12" x14ac:dyDescent="0.2"/>
    <row r="210" s="38" customFormat="1" ht="12" x14ac:dyDescent="0.2"/>
    <row r="211" s="38" customFormat="1" ht="12" x14ac:dyDescent="0.2"/>
    <row r="212" s="38" customFormat="1" ht="12" x14ac:dyDescent="0.2"/>
    <row r="213" s="38" customFormat="1" ht="12" x14ac:dyDescent="0.2"/>
    <row r="214" s="38" customFormat="1" ht="12" x14ac:dyDescent="0.2"/>
    <row r="215" s="38" customFormat="1" ht="12" x14ac:dyDescent="0.2"/>
    <row r="216" s="38" customFormat="1" ht="12" x14ac:dyDescent="0.2"/>
    <row r="217" s="38" customFormat="1" ht="12" x14ac:dyDescent="0.2"/>
    <row r="218" s="38" customFormat="1" ht="12" x14ac:dyDescent="0.2"/>
    <row r="219" s="38" customFormat="1" ht="12" x14ac:dyDescent="0.2"/>
    <row r="220" s="38" customFormat="1" ht="12" x14ac:dyDescent="0.2"/>
    <row r="221" s="38" customFormat="1" ht="12" x14ac:dyDescent="0.2"/>
    <row r="222" s="38" customFormat="1" ht="12" x14ac:dyDescent="0.2"/>
    <row r="223" s="38" customFormat="1" ht="12" x14ac:dyDescent="0.2"/>
    <row r="224" s="38" customFormat="1" ht="12" x14ac:dyDescent="0.2"/>
    <row r="225" s="38" customFormat="1" ht="12" x14ac:dyDescent="0.2"/>
    <row r="226" s="38" customFormat="1" ht="12" x14ac:dyDescent="0.2"/>
    <row r="227" s="38" customFormat="1" ht="12" x14ac:dyDescent="0.2"/>
    <row r="228" s="38" customFormat="1" ht="12" x14ac:dyDescent="0.2"/>
    <row r="229" s="38" customFormat="1" ht="12" x14ac:dyDescent="0.2"/>
    <row r="230" s="38" customFormat="1" ht="12" x14ac:dyDescent="0.2"/>
    <row r="231" s="38" customFormat="1" ht="12" x14ac:dyDescent="0.2"/>
    <row r="232" s="38" customFormat="1" ht="12" x14ac:dyDescent="0.2"/>
    <row r="233" s="38" customFormat="1" ht="12" x14ac:dyDescent="0.2"/>
    <row r="234" s="38" customFormat="1" ht="12" x14ac:dyDescent="0.2"/>
    <row r="235" s="38" customFormat="1" ht="12" x14ac:dyDescent="0.2"/>
    <row r="236" s="38" customFormat="1" ht="12" x14ac:dyDescent="0.2"/>
    <row r="237" s="38" customFormat="1" ht="12" x14ac:dyDescent="0.2"/>
    <row r="238" s="38" customFormat="1" ht="12" x14ac:dyDescent="0.2"/>
    <row r="239" s="38" customFormat="1" ht="12" x14ac:dyDescent="0.2"/>
    <row r="240" s="38" customFormat="1" ht="12" x14ac:dyDescent="0.2"/>
    <row r="241" s="38" customFormat="1" ht="12" x14ac:dyDescent="0.2"/>
    <row r="242" s="38" customFormat="1" ht="12" x14ac:dyDescent="0.2"/>
    <row r="243" s="38" customFormat="1" ht="12" x14ac:dyDescent="0.2"/>
    <row r="244" s="38" customFormat="1" ht="12" x14ac:dyDescent="0.2"/>
    <row r="245" s="38" customFormat="1" ht="12" x14ac:dyDescent="0.2"/>
    <row r="246" s="38" customFormat="1" ht="12" x14ac:dyDescent="0.2"/>
    <row r="247" s="38" customFormat="1" ht="12" x14ac:dyDescent="0.2"/>
    <row r="248" s="38" customFormat="1" ht="12" x14ac:dyDescent="0.2"/>
    <row r="249" s="38" customFormat="1" ht="12" x14ac:dyDescent="0.2"/>
    <row r="250" s="38" customFormat="1" ht="12" x14ac:dyDescent="0.2"/>
    <row r="251" s="38" customFormat="1" ht="12" x14ac:dyDescent="0.2"/>
    <row r="252" s="38" customFormat="1" ht="12" x14ac:dyDescent="0.2"/>
    <row r="253" s="38" customFormat="1" ht="12" x14ac:dyDescent="0.2"/>
    <row r="254" s="38" customFormat="1" ht="12" x14ac:dyDescent="0.2"/>
    <row r="255" s="38" customFormat="1" ht="12" x14ac:dyDescent="0.2"/>
    <row r="256" s="38" customFormat="1" ht="12" x14ac:dyDescent="0.2"/>
    <row r="257" s="38" customFormat="1" ht="12" x14ac:dyDescent="0.2"/>
    <row r="258" s="38" customFormat="1" ht="12" x14ac:dyDescent="0.2"/>
    <row r="259" s="38" customFormat="1" ht="12" x14ac:dyDescent="0.2"/>
    <row r="260" s="38" customFormat="1" ht="12" x14ac:dyDescent="0.2"/>
    <row r="261" s="38" customFormat="1" ht="12" x14ac:dyDescent="0.2"/>
    <row r="262" s="38" customFormat="1" ht="12" x14ac:dyDescent="0.2"/>
    <row r="263" s="38" customFormat="1" ht="12" x14ac:dyDescent="0.2"/>
    <row r="264" s="38" customFormat="1" ht="12" x14ac:dyDescent="0.2"/>
    <row r="265" s="38" customFormat="1" ht="12" x14ac:dyDescent="0.2"/>
    <row r="266" s="38" customFormat="1" ht="12" x14ac:dyDescent="0.2"/>
    <row r="267" s="38" customFormat="1" ht="12" x14ac:dyDescent="0.2"/>
    <row r="268" s="38" customFormat="1" ht="12" x14ac:dyDescent="0.2"/>
    <row r="269" s="38" customFormat="1" ht="12" x14ac:dyDescent="0.2"/>
    <row r="270" s="38" customFormat="1" ht="12" x14ac:dyDescent="0.2"/>
    <row r="271" s="38" customFormat="1" ht="12" x14ac:dyDescent="0.2"/>
    <row r="272" s="38" customFormat="1" ht="12" x14ac:dyDescent="0.2"/>
    <row r="273" s="38" customFormat="1" ht="12" x14ac:dyDescent="0.2"/>
    <row r="274" s="38" customFormat="1" ht="12" x14ac:dyDescent="0.2"/>
    <row r="275" s="38" customFormat="1" ht="12" x14ac:dyDescent="0.2"/>
    <row r="276" s="38" customFormat="1" ht="12" x14ac:dyDescent="0.2"/>
    <row r="277" s="38" customFormat="1" ht="12" x14ac:dyDescent="0.2"/>
    <row r="278" s="38" customFormat="1" ht="12" x14ac:dyDescent="0.2"/>
    <row r="279" s="38" customFormat="1" ht="12" x14ac:dyDescent="0.2"/>
    <row r="280" s="38" customFormat="1" ht="12" x14ac:dyDescent="0.2"/>
    <row r="281" s="38" customFormat="1" ht="12" x14ac:dyDescent="0.2"/>
    <row r="282" s="38" customFormat="1" ht="12" x14ac:dyDescent="0.2"/>
    <row r="283" s="38" customFormat="1" ht="12" x14ac:dyDescent="0.2"/>
    <row r="284" s="38" customFormat="1" ht="12" x14ac:dyDescent="0.2"/>
    <row r="285" s="38" customFormat="1" ht="12" x14ac:dyDescent="0.2"/>
    <row r="286" s="38" customFormat="1" ht="12" x14ac:dyDescent="0.2"/>
    <row r="287" s="38" customFormat="1" ht="12" x14ac:dyDescent="0.2"/>
    <row r="288" s="38" customFormat="1" ht="12" x14ac:dyDescent="0.2"/>
    <row r="289" s="38" customFormat="1" ht="12" x14ac:dyDescent="0.2"/>
    <row r="290" s="38" customFormat="1" ht="12" x14ac:dyDescent="0.2"/>
    <row r="291" s="38" customFormat="1" ht="12" x14ac:dyDescent="0.2"/>
    <row r="292" s="38" customFormat="1" ht="12" x14ac:dyDescent="0.2"/>
    <row r="293" s="38" customFormat="1" ht="12" x14ac:dyDescent="0.2"/>
    <row r="294" s="38" customFormat="1" ht="12" x14ac:dyDescent="0.2"/>
    <row r="295" s="38" customFormat="1" ht="12" x14ac:dyDescent="0.2"/>
    <row r="296" s="38" customFormat="1" ht="12" x14ac:dyDescent="0.2"/>
    <row r="297" s="38" customFormat="1" ht="12" x14ac:dyDescent="0.2"/>
    <row r="298" s="38" customFormat="1" ht="12" x14ac:dyDescent="0.2"/>
    <row r="299" s="38" customFormat="1" ht="12" x14ac:dyDescent="0.2"/>
    <row r="300" s="38" customFormat="1" ht="12" x14ac:dyDescent="0.2"/>
    <row r="301" s="38" customFormat="1" ht="12" x14ac:dyDescent="0.2"/>
    <row r="302" s="38" customFormat="1" ht="12" x14ac:dyDescent="0.2"/>
    <row r="303" s="38" customFormat="1" ht="12" x14ac:dyDescent="0.2"/>
    <row r="304" s="38" customFormat="1" ht="12" x14ac:dyDescent="0.2"/>
    <row r="305" s="38" customFormat="1" ht="12" x14ac:dyDescent="0.2"/>
    <row r="306" s="38" customFormat="1" ht="12" x14ac:dyDescent="0.2"/>
    <row r="307" s="38" customFormat="1" ht="12" x14ac:dyDescent="0.2"/>
    <row r="308" s="38" customFormat="1" ht="12" x14ac:dyDescent="0.2"/>
    <row r="309" s="38" customFormat="1" ht="12" x14ac:dyDescent="0.2"/>
    <row r="310" s="38" customFormat="1" ht="12" x14ac:dyDescent="0.2"/>
    <row r="311" s="38" customFormat="1" ht="12" x14ac:dyDescent="0.2"/>
    <row r="312" s="38" customFormat="1" ht="12" x14ac:dyDescent="0.2"/>
    <row r="313" s="38" customFormat="1" ht="12" x14ac:dyDescent="0.2"/>
    <row r="314" s="38" customFormat="1" ht="12" x14ac:dyDescent="0.2"/>
    <row r="315" s="38" customFormat="1" ht="12" x14ac:dyDescent="0.2"/>
    <row r="316" s="38" customFormat="1" ht="12" x14ac:dyDescent="0.2"/>
    <row r="317" s="38" customFormat="1" ht="12" x14ac:dyDescent="0.2"/>
    <row r="318" s="38" customFormat="1" ht="12" x14ac:dyDescent="0.2"/>
    <row r="319" s="38" customFormat="1" ht="12" x14ac:dyDescent="0.2"/>
    <row r="320" s="38" customFormat="1" ht="12" x14ac:dyDescent="0.2"/>
    <row r="321" s="38" customFormat="1" ht="12" x14ac:dyDescent="0.2"/>
    <row r="322" s="38" customFormat="1" ht="12" x14ac:dyDescent="0.2"/>
    <row r="323" s="38" customFormat="1" ht="12" x14ac:dyDescent="0.2"/>
    <row r="324" s="38" customFormat="1" ht="12" x14ac:dyDescent="0.2"/>
    <row r="325" s="38" customFormat="1" ht="12" x14ac:dyDescent="0.2"/>
    <row r="326" s="38" customFormat="1" ht="12" x14ac:dyDescent="0.2"/>
    <row r="327" s="38" customFormat="1" ht="12" x14ac:dyDescent="0.2"/>
    <row r="328" s="38" customFormat="1" ht="12" x14ac:dyDescent="0.2"/>
    <row r="329" s="38" customFormat="1" ht="12" x14ac:dyDescent="0.2"/>
    <row r="330" s="38" customFormat="1" ht="12" x14ac:dyDescent="0.2"/>
    <row r="331" s="38" customFormat="1" ht="12" x14ac:dyDescent="0.2"/>
    <row r="332" s="38" customFormat="1" ht="12" x14ac:dyDescent="0.2"/>
    <row r="333" s="38" customFormat="1" ht="12" x14ac:dyDescent="0.2"/>
    <row r="334" s="38" customFormat="1" ht="12" x14ac:dyDescent="0.2"/>
    <row r="335" s="38" customFormat="1" ht="12" x14ac:dyDescent="0.2"/>
    <row r="336" s="38" customFormat="1" ht="12" x14ac:dyDescent="0.2"/>
    <row r="337" s="38" customFormat="1" ht="12" x14ac:dyDescent="0.2"/>
    <row r="338" s="38" customFormat="1" ht="12" x14ac:dyDescent="0.2"/>
    <row r="339" s="38" customFormat="1" ht="12" x14ac:dyDescent="0.2"/>
    <row r="340" s="38" customFormat="1" ht="12" x14ac:dyDescent="0.2"/>
    <row r="341" s="38" customFormat="1" ht="12" x14ac:dyDescent="0.2"/>
    <row r="342" s="38" customFormat="1" ht="12" x14ac:dyDescent="0.2"/>
    <row r="343" s="38" customFormat="1" ht="12" x14ac:dyDescent="0.2"/>
    <row r="344" s="38" customFormat="1" ht="12" x14ac:dyDescent="0.2"/>
    <row r="345" s="38" customFormat="1" ht="12" x14ac:dyDescent="0.2"/>
    <row r="346" s="38" customFormat="1" ht="12" x14ac:dyDescent="0.2"/>
    <row r="347" s="38" customFormat="1" ht="12" x14ac:dyDescent="0.2"/>
    <row r="348" s="38" customFormat="1" ht="12" x14ac:dyDescent="0.2"/>
    <row r="349" s="38" customFormat="1" ht="12" x14ac:dyDescent="0.2"/>
    <row r="350" s="38" customFormat="1" ht="12" x14ac:dyDescent="0.2"/>
    <row r="351" s="38" customFormat="1" ht="12" x14ac:dyDescent="0.2"/>
    <row r="352" s="38" customFormat="1" ht="12" x14ac:dyDescent="0.2"/>
    <row r="353" s="38" customFormat="1" ht="12" x14ac:dyDescent="0.2"/>
    <row r="354" s="38" customFormat="1" ht="12" x14ac:dyDescent="0.2"/>
    <row r="355" s="38" customFormat="1" ht="12" x14ac:dyDescent="0.2"/>
    <row r="356" s="38" customFormat="1" ht="12" x14ac:dyDescent="0.2"/>
    <row r="357" s="38" customFormat="1" ht="12" x14ac:dyDescent="0.2"/>
    <row r="358" s="38" customFormat="1" ht="12" x14ac:dyDescent="0.2"/>
    <row r="359" s="38" customFormat="1" ht="12" x14ac:dyDescent="0.2"/>
    <row r="360" s="38" customFormat="1" ht="12" x14ac:dyDescent="0.2"/>
    <row r="361" s="38" customFormat="1" ht="12" x14ac:dyDescent="0.2"/>
    <row r="362" s="38" customFormat="1" ht="12" x14ac:dyDescent="0.2"/>
    <row r="363" s="38" customFormat="1" ht="12" x14ac:dyDescent="0.2"/>
    <row r="364" s="38" customFormat="1" ht="12" x14ac:dyDescent="0.2"/>
    <row r="365" s="38" customFormat="1" ht="12" x14ac:dyDescent="0.2"/>
    <row r="366" s="38" customFormat="1" ht="12" x14ac:dyDescent="0.2"/>
    <row r="367" s="38" customFormat="1" ht="12" x14ac:dyDescent="0.2"/>
    <row r="368" s="38" customFormat="1" ht="12" x14ac:dyDescent="0.2"/>
    <row r="369" s="38" customFormat="1" ht="12" x14ac:dyDescent="0.2"/>
    <row r="370" s="38" customFormat="1" ht="12" x14ac:dyDescent="0.2"/>
    <row r="371" s="38" customFormat="1" ht="12" x14ac:dyDescent="0.2"/>
    <row r="372" s="38" customFormat="1" ht="12" x14ac:dyDescent="0.2"/>
    <row r="373" s="38" customFormat="1" ht="12" x14ac:dyDescent="0.2"/>
    <row r="374" s="38" customFormat="1" ht="12" x14ac:dyDescent="0.2"/>
    <row r="375" s="38" customFormat="1" ht="12" x14ac:dyDescent="0.2"/>
    <row r="376" s="38" customFormat="1" ht="12" x14ac:dyDescent="0.2"/>
    <row r="377" s="38" customFormat="1" ht="12" x14ac:dyDescent="0.2"/>
    <row r="378" s="38" customFormat="1" ht="12" x14ac:dyDescent="0.2"/>
    <row r="379" s="38" customFormat="1" ht="12" x14ac:dyDescent="0.2"/>
    <row r="380" s="38" customFormat="1" ht="12" x14ac:dyDescent="0.2"/>
    <row r="381" s="38" customFormat="1" ht="12" x14ac:dyDescent="0.2"/>
    <row r="382" s="38" customFormat="1" ht="12" x14ac:dyDescent="0.2"/>
    <row r="383" s="38" customFormat="1" ht="12" x14ac:dyDescent="0.2"/>
    <row r="384" s="38" customFormat="1" ht="12" x14ac:dyDescent="0.2"/>
    <row r="385" s="38" customFormat="1" ht="12" x14ac:dyDescent="0.2"/>
    <row r="386" s="38" customFormat="1" ht="12" x14ac:dyDescent="0.2"/>
    <row r="387" s="38" customFormat="1" ht="12" x14ac:dyDescent="0.2"/>
    <row r="388" s="38" customFormat="1" ht="12" x14ac:dyDescent="0.2"/>
    <row r="389" s="38" customFormat="1" ht="12" x14ac:dyDescent="0.2"/>
    <row r="390" s="38" customFormat="1" ht="12" x14ac:dyDescent="0.2"/>
    <row r="391" s="38" customFormat="1" ht="12" x14ac:dyDescent="0.2"/>
    <row r="392" s="38" customFormat="1" ht="12" x14ac:dyDescent="0.2"/>
    <row r="393" s="38" customFormat="1" ht="12" x14ac:dyDescent="0.2"/>
    <row r="394" s="38" customFormat="1" ht="12" x14ac:dyDescent="0.2"/>
    <row r="395" s="38" customFormat="1" ht="12" x14ac:dyDescent="0.2"/>
    <row r="396" s="38" customFormat="1" ht="12" x14ac:dyDescent="0.2"/>
    <row r="397" s="38" customFormat="1" ht="12" x14ac:dyDescent="0.2"/>
    <row r="398" s="38" customFormat="1" ht="12" x14ac:dyDescent="0.2"/>
    <row r="399" s="38" customFormat="1" ht="12" x14ac:dyDescent="0.2"/>
    <row r="400" s="38" customFormat="1" ht="12" x14ac:dyDescent="0.2"/>
    <row r="401" s="38" customFormat="1" ht="12" x14ac:dyDescent="0.2"/>
    <row r="402" s="38" customFormat="1" ht="12" x14ac:dyDescent="0.2"/>
    <row r="403" s="38" customFormat="1" ht="12" x14ac:dyDescent="0.2"/>
    <row r="404" s="38" customFormat="1" ht="12" x14ac:dyDescent="0.2"/>
    <row r="405" s="38" customFormat="1" ht="12" x14ac:dyDescent="0.2"/>
    <row r="406" s="38" customFormat="1" ht="12" x14ac:dyDescent="0.2"/>
    <row r="407" s="38" customFormat="1" ht="12" x14ac:dyDescent="0.2"/>
    <row r="408" s="38" customFormat="1" ht="12" x14ac:dyDescent="0.2"/>
    <row r="409" s="38" customFormat="1" ht="12" x14ac:dyDescent="0.2"/>
    <row r="410" s="38" customFormat="1" ht="12" x14ac:dyDescent="0.2"/>
    <row r="411" s="38" customFormat="1" ht="12" x14ac:dyDescent="0.2"/>
    <row r="412" s="38" customFormat="1" ht="12" x14ac:dyDescent="0.2"/>
    <row r="413" s="38" customFormat="1" ht="12" x14ac:dyDescent="0.2"/>
    <row r="414" s="38" customFormat="1" ht="12" x14ac:dyDescent="0.2"/>
    <row r="415" s="38" customFormat="1" ht="12" x14ac:dyDescent="0.2"/>
    <row r="416" s="38" customFormat="1" ht="12" x14ac:dyDescent="0.2"/>
    <row r="417" s="38" customFormat="1" ht="12" x14ac:dyDescent="0.2"/>
    <row r="418" s="38" customFormat="1" ht="12" x14ac:dyDescent="0.2"/>
    <row r="419" s="38" customFormat="1" ht="12" x14ac:dyDescent="0.2"/>
    <row r="420" s="38" customFormat="1" ht="12" x14ac:dyDescent="0.2"/>
    <row r="421" s="38" customFormat="1" ht="12" x14ac:dyDescent="0.2"/>
    <row r="422" s="38" customFormat="1" ht="12" x14ac:dyDescent="0.2"/>
    <row r="423" s="38" customFormat="1" ht="12" x14ac:dyDescent="0.2"/>
    <row r="424" s="38" customFormat="1" ht="12" x14ac:dyDescent="0.2"/>
    <row r="425" s="38" customFormat="1" ht="12" x14ac:dyDescent="0.2"/>
    <row r="426" s="38" customFormat="1" ht="12" x14ac:dyDescent="0.2"/>
    <row r="427" s="38" customFormat="1" ht="12" x14ac:dyDescent="0.2"/>
    <row r="428" s="38" customFormat="1" ht="12" x14ac:dyDescent="0.2"/>
    <row r="429" s="38" customFormat="1" ht="12" x14ac:dyDescent="0.2"/>
    <row r="430" s="38" customFormat="1" ht="12" x14ac:dyDescent="0.2"/>
    <row r="431" s="38" customFormat="1" ht="12" x14ac:dyDescent="0.2"/>
    <row r="432" s="38" customFormat="1" ht="12" x14ac:dyDescent="0.2"/>
    <row r="433" s="38" customFormat="1" ht="12" x14ac:dyDescent="0.2"/>
    <row r="434" s="38" customFormat="1" ht="12" x14ac:dyDescent="0.2"/>
    <row r="435" s="38" customFormat="1" ht="12" x14ac:dyDescent="0.2"/>
    <row r="436" s="38" customFormat="1" ht="12" x14ac:dyDescent="0.2"/>
    <row r="437" s="38" customFormat="1" ht="12" x14ac:dyDescent="0.2"/>
    <row r="438" s="38" customFormat="1" ht="12" x14ac:dyDescent="0.2"/>
    <row r="439" s="38" customFormat="1" ht="12" x14ac:dyDescent="0.2"/>
    <row r="440" s="38" customFormat="1" ht="12" x14ac:dyDescent="0.2"/>
    <row r="441" s="38" customFormat="1" ht="12" x14ac:dyDescent="0.2"/>
    <row r="442" s="38" customFormat="1" ht="12" x14ac:dyDescent="0.2"/>
    <row r="443" s="38" customFormat="1" ht="12" x14ac:dyDescent="0.2"/>
    <row r="444" s="38" customFormat="1" ht="12" x14ac:dyDescent="0.2"/>
    <row r="445" s="38" customFormat="1" ht="12" x14ac:dyDescent="0.2"/>
    <row r="446" s="38" customFormat="1" ht="12" x14ac:dyDescent="0.2"/>
    <row r="447" s="38" customFormat="1" ht="12" x14ac:dyDescent="0.2"/>
    <row r="448" s="38" customFormat="1" ht="12" x14ac:dyDescent="0.2"/>
    <row r="449" s="38" customFormat="1" ht="12" x14ac:dyDescent="0.2"/>
    <row r="450" s="38" customFormat="1" ht="12" x14ac:dyDescent="0.2"/>
    <row r="451" s="38" customFormat="1" ht="12" x14ac:dyDescent="0.2"/>
    <row r="452" s="38" customFormat="1" ht="12" x14ac:dyDescent="0.2"/>
    <row r="453" s="38" customFormat="1" ht="12" x14ac:dyDescent="0.2"/>
    <row r="454" s="38" customFormat="1" ht="12" x14ac:dyDescent="0.2"/>
    <row r="455" s="38" customFormat="1" ht="12" x14ac:dyDescent="0.2"/>
    <row r="456" s="38" customFormat="1" ht="12" x14ac:dyDescent="0.2"/>
    <row r="457" s="38" customFormat="1" ht="12" x14ac:dyDescent="0.2"/>
    <row r="458" s="38" customFormat="1" ht="12" x14ac:dyDescent="0.2"/>
    <row r="459" s="38" customFormat="1" ht="12" x14ac:dyDescent="0.2"/>
    <row r="460" s="38" customFormat="1" ht="12" x14ac:dyDescent="0.2"/>
    <row r="461" s="38" customFormat="1" ht="12" x14ac:dyDescent="0.2"/>
    <row r="462" s="38" customFormat="1" ht="12" x14ac:dyDescent="0.2"/>
    <row r="463" s="38" customFormat="1" ht="12" x14ac:dyDescent="0.2"/>
    <row r="464" s="38" customFormat="1" ht="12" x14ac:dyDescent="0.2"/>
    <row r="465" s="38" customFormat="1" ht="12" x14ac:dyDescent="0.2"/>
    <row r="466" s="38" customFormat="1" ht="12" x14ac:dyDescent="0.2"/>
    <row r="467" s="38" customFormat="1" ht="12" x14ac:dyDescent="0.2"/>
    <row r="468" s="38" customFormat="1" ht="12" x14ac:dyDescent="0.2"/>
    <row r="469" s="38" customFormat="1" ht="12" x14ac:dyDescent="0.2"/>
    <row r="470" s="38" customFormat="1" ht="12" x14ac:dyDescent="0.2"/>
    <row r="471" s="38" customFormat="1" ht="12" x14ac:dyDescent="0.2"/>
    <row r="472" s="38" customFormat="1" ht="12" x14ac:dyDescent="0.2"/>
    <row r="473" s="38" customFormat="1" ht="12" x14ac:dyDescent="0.2"/>
    <row r="474" s="38" customFormat="1" ht="12" x14ac:dyDescent="0.2"/>
    <row r="475" s="38" customFormat="1" ht="12" x14ac:dyDescent="0.2"/>
    <row r="476" s="38" customFormat="1" ht="12" x14ac:dyDescent="0.2"/>
    <row r="477" s="38" customFormat="1" ht="12" x14ac:dyDescent="0.2"/>
    <row r="478" s="38" customFormat="1" ht="12" x14ac:dyDescent="0.2"/>
    <row r="479" s="38" customFormat="1" ht="12" x14ac:dyDescent="0.2"/>
    <row r="480" s="38" customFormat="1" ht="12" x14ac:dyDescent="0.2"/>
    <row r="481" s="38" customFormat="1" ht="12" x14ac:dyDescent="0.2"/>
    <row r="482" s="38" customFormat="1" ht="12" x14ac:dyDescent="0.2"/>
    <row r="483" s="38" customFormat="1" ht="12" x14ac:dyDescent="0.2"/>
    <row r="484" s="38" customFormat="1" ht="12" x14ac:dyDescent="0.2"/>
    <row r="485" s="38" customFormat="1" ht="12" x14ac:dyDescent="0.2"/>
    <row r="486" s="38" customFormat="1" ht="12" x14ac:dyDescent="0.2"/>
    <row r="487" s="38" customFormat="1" ht="12" x14ac:dyDescent="0.2"/>
    <row r="488" s="38" customFormat="1" ht="12" x14ac:dyDescent="0.2"/>
    <row r="489" s="38" customFormat="1" ht="12" x14ac:dyDescent="0.2"/>
    <row r="490" s="38" customFormat="1" ht="12" x14ac:dyDescent="0.2"/>
    <row r="491" s="38" customFormat="1" ht="12" x14ac:dyDescent="0.2"/>
    <row r="492" s="38" customFormat="1" ht="12" x14ac:dyDescent="0.2"/>
    <row r="493" s="38" customFormat="1" ht="12" x14ac:dyDescent="0.2"/>
    <row r="494" s="38" customFormat="1" ht="12" x14ac:dyDescent="0.2"/>
    <row r="495" s="38" customFormat="1" ht="12" x14ac:dyDescent="0.2"/>
    <row r="496" s="38" customFormat="1" ht="12" x14ac:dyDescent="0.2"/>
    <row r="497" s="38" customFormat="1" ht="12" x14ac:dyDescent="0.2"/>
    <row r="498" s="38" customFormat="1" ht="12" x14ac:dyDescent="0.2"/>
    <row r="499" s="38" customFormat="1" ht="12" x14ac:dyDescent="0.2"/>
    <row r="500" s="38" customFormat="1" ht="12" x14ac:dyDescent="0.2"/>
    <row r="501" s="38" customFormat="1" ht="12" x14ac:dyDescent="0.2"/>
    <row r="502" s="38" customFormat="1" ht="12" x14ac:dyDescent="0.2"/>
    <row r="503" s="38" customFormat="1" ht="12" x14ac:dyDescent="0.2"/>
    <row r="504" s="38" customFormat="1" ht="12" x14ac:dyDescent="0.2"/>
    <row r="505" s="38" customFormat="1" ht="12" x14ac:dyDescent="0.2"/>
    <row r="506" s="38" customFormat="1" ht="12" x14ac:dyDescent="0.2"/>
    <row r="507" s="38" customFormat="1" ht="12" x14ac:dyDescent="0.2"/>
    <row r="508" s="38" customFormat="1" ht="12" x14ac:dyDescent="0.2"/>
    <row r="509" s="38" customFormat="1" ht="12" x14ac:dyDescent="0.2"/>
    <row r="510" s="38" customFormat="1" ht="12" x14ac:dyDescent="0.2"/>
    <row r="511" s="38" customFormat="1" ht="12" x14ac:dyDescent="0.2"/>
    <row r="512" s="38" customFormat="1" ht="12" x14ac:dyDescent="0.2"/>
    <row r="513" s="38" customFormat="1" ht="12" x14ac:dyDescent="0.2"/>
    <row r="514" s="38" customFormat="1" ht="12" x14ac:dyDescent="0.2"/>
    <row r="515" s="38" customFormat="1" ht="12" x14ac:dyDescent="0.2"/>
    <row r="516" s="38" customFormat="1" ht="12" x14ac:dyDescent="0.2"/>
    <row r="517" s="38" customFormat="1" ht="12" x14ac:dyDescent="0.2"/>
    <row r="518" s="38" customFormat="1" ht="12" x14ac:dyDescent="0.2"/>
    <row r="519" s="38" customFormat="1" ht="12" x14ac:dyDescent="0.2"/>
    <row r="520" s="38" customFormat="1" ht="12" x14ac:dyDescent="0.2"/>
    <row r="521" s="38" customFormat="1" ht="12" x14ac:dyDescent="0.2"/>
    <row r="522" s="38" customFormat="1" ht="12" x14ac:dyDescent="0.2"/>
    <row r="523" s="38" customFormat="1" ht="12" x14ac:dyDescent="0.2"/>
    <row r="524" s="38" customFormat="1" ht="12" x14ac:dyDescent="0.2"/>
    <row r="525" s="38" customFormat="1" ht="12" x14ac:dyDescent="0.2"/>
    <row r="526" s="38" customFormat="1" ht="12" x14ac:dyDescent="0.2"/>
    <row r="527" s="38" customFormat="1" ht="12" x14ac:dyDescent="0.2"/>
    <row r="528" s="38" customFormat="1" ht="12" x14ac:dyDescent="0.2"/>
    <row r="529" s="38" customFormat="1" ht="12" x14ac:dyDescent="0.2"/>
    <row r="530" s="38" customFormat="1" ht="12" x14ac:dyDescent="0.2"/>
    <row r="531" s="38" customFormat="1" ht="12" x14ac:dyDescent="0.2"/>
    <row r="532" s="38" customFormat="1" ht="12" x14ac:dyDescent="0.2"/>
    <row r="533" s="38" customFormat="1" ht="12" x14ac:dyDescent="0.2"/>
    <row r="534" s="38" customFormat="1" ht="12" x14ac:dyDescent="0.2"/>
    <row r="535" s="38" customFormat="1" ht="12" x14ac:dyDescent="0.2"/>
    <row r="536" s="38" customFormat="1" ht="12" x14ac:dyDescent="0.2"/>
    <row r="537" s="38" customFormat="1" ht="12" x14ac:dyDescent="0.2"/>
    <row r="538" s="38" customFormat="1" ht="12" x14ac:dyDescent="0.2"/>
    <row r="539" s="38" customFormat="1" ht="12" x14ac:dyDescent="0.2"/>
    <row r="540" s="38" customFormat="1" ht="12" x14ac:dyDescent="0.2"/>
    <row r="541" s="38" customFormat="1" ht="12" x14ac:dyDescent="0.2"/>
    <row r="542" s="38" customFormat="1" ht="12" x14ac:dyDescent="0.2"/>
    <row r="543" s="38" customFormat="1" ht="12" x14ac:dyDescent="0.2"/>
    <row r="544" s="38" customFormat="1" ht="12" x14ac:dyDescent="0.2"/>
    <row r="545" s="38" customFormat="1" ht="12" x14ac:dyDescent="0.2"/>
    <row r="546" s="38" customFormat="1" ht="12" x14ac:dyDescent="0.2"/>
    <row r="547" s="38" customFormat="1" ht="12" x14ac:dyDescent="0.2"/>
    <row r="548" s="38" customFormat="1" ht="12" x14ac:dyDescent="0.2"/>
    <row r="549" s="38" customFormat="1" ht="12" x14ac:dyDescent="0.2"/>
    <row r="550" s="38" customFormat="1" ht="12" x14ac:dyDescent="0.2"/>
    <row r="551" s="38" customFormat="1" ht="12" x14ac:dyDescent="0.2"/>
    <row r="552" s="38" customFormat="1" ht="12" x14ac:dyDescent="0.2"/>
    <row r="553" s="38" customFormat="1" ht="12" x14ac:dyDescent="0.2"/>
    <row r="554" s="38" customFormat="1" ht="12" x14ac:dyDescent="0.2"/>
    <row r="555" s="38" customFormat="1" ht="12" x14ac:dyDescent="0.2"/>
    <row r="556" s="38" customFormat="1" ht="12" x14ac:dyDescent="0.2"/>
    <row r="557" s="38" customFormat="1" ht="12" x14ac:dyDescent="0.2"/>
    <row r="558" s="38" customFormat="1" ht="12" x14ac:dyDescent="0.2"/>
    <row r="559" s="38" customFormat="1" ht="12" x14ac:dyDescent="0.2"/>
    <row r="560" s="38" customFormat="1" ht="12" x14ac:dyDescent="0.2"/>
    <row r="561" s="38" customFormat="1" ht="12" x14ac:dyDescent="0.2"/>
    <row r="562" s="38" customFormat="1" ht="12" x14ac:dyDescent="0.2"/>
    <row r="563" s="38" customFormat="1" ht="12" x14ac:dyDescent="0.2"/>
    <row r="564" s="38" customFormat="1" ht="12" x14ac:dyDescent="0.2"/>
    <row r="565" s="38" customFormat="1" ht="12" x14ac:dyDescent="0.2"/>
    <row r="566" s="38" customFormat="1" ht="12" x14ac:dyDescent="0.2"/>
    <row r="567" s="38" customFormat="1" ht="12" x14ac:dyDescent="0.2"/>
    <row r="568" s="38" customFormat="1" ht="12" x14ac:dyDescent="0.2"/>
    <row r="569" s="38" customFormat="1" ht="12" x14ac:dyDescent="0.2"/>
    <row r="570" s="38" customFormat="1" ht="12" x14ac:dyDescent="0.2"/>
    <row r="571" s="38" customFormat="1" ht="12" x14ac:dyDescent="0.2"/>
    <row r="572" s="38" customFormat="1" ht="12" x14ac:dyDescent="0.2"/>
    <row r="573" s="38" customFormat="1" ht="12" x14ac:dyDescent="0.2"/>
    <row r="574" s="38" customFormat="1" ht="12" x14ac:dyDescent="0.2"/>
    <row r="575" s="38" customFormat="1" ht="12" x14ac:dyDescent="0.2"/>
    <row r="576" s="38" customFormat="1" ht="12" x14ac:dyDescent="0.2"/>
    <row r="577" s="38" customFormat="1" ht="12" x14ac:dyDescent="0.2"/>
    <row r="578" s="38" customFormat="1" ht="12" x14ac:dyDescent="0.2"/>
    <row r="579" s="38" customFormat="1" ht="12" x14ac:dyDescent="0.2"/>
    <row r="580" s="38" customFormat="1" ht="12" x14ac:dyDescent="0.2"/>
    <row r="581" s="38" customFormat="1" ht="12" x14ac:dyDescent="0.2"/>
    <row r="582" s="38" customFormat="1" ht="12" x14ac:dyDescent="0.2"/>
    <row r="583" s="38" customFormat="1" ht="12" x14ac:dyDescent="0.2"/>
    <row r="584" s="38" customFormat="1" ht="12" x14ac:dyDescent="0.2"/>
    <row r="585" s="38" customFormat="1" ht="12" x14ac:dyDescent="0.2"/>
    <row r="586" s="38" customFormat="1" ht="12" x14ac:dyDescent="0.2"/>
    <row r="587" s="38" customFormat="1" ht="12" x14ac:dyDescent="0.2"/>
    <row r="588" s="38" customFormat="1" ht="12" x14ac:dyDescent="0.2"/>
    <row r="589" s="38" customFormat="1" ht="12" x14ac:dyDescent="0.2"/>
    <row r="590" s="38" customFormat="1" ht="12" x14ac:dyDescent="0.2"/>
    <row r="591" s="38" customFormat="1" ht="12" x14ac:dyDescent="0.2"/>
    <row r="592" s="38" customFormat="1" ht="12" x14ac:dyDescent="0.2"/>
    <row r="593" s="38" customFormat="1" ht="12" x14ac:dyDescent="0.2"/>
    <row r="594" s="38" customFormat="1" ht="12" x14ac:dyDescent="0.2"/>
    <row r="595" s="38" customFormat="1" ht="12" x14ac:dyDescent="0.2"/>
    <row r="596" s="38" customFormat="1" ht="12" x14ac:dyDescent="0.2"/>
    <row r="597" s="38" customFormat="1" ht="12" x14ac:dyDescent="0.2"/>
    <row r="598" s="38" customFormat="1" ht="12" x14ac:dyDescent="0.2"/>
    <row r="599" s="38" customFormat="1" ht="12" x14ac:dyDescent="0.2"/>
    <row r="600" s="38" customFormat="1" ht="12" x14ac:dyDescent="0.2"/>
    <row r="601" s="38" customFormat="1" ht="12" x14ac:dyDescent="0.2"/>
    <row r="602" s="38" customFormat="1" ht="12" x14ac:dyDescent="0.2"/>
    <row r="603" s="38" customFormat="1" ht="12" x14ac:dyDescent="0.2"/>
    <row r="604" s="38" customFormat="1" ht="12" x14ac:dyDescent="0.2"/>
    <row r="605" s="38" customFormat="1" ht="12" x14ac:dyDescent="0.2"/>
    <row r="606" s="38" customFormat="1" ht="12" x14ac:dyDescent="0.2"/>
    <row r="607" s="38" customFormat="1" ht="12" x14ac:dyDescent="0.2"/>
    <row r="608" s="38" customFormat="1" ht="12" x14ac:dyDescent="0.2"/>
    <row r="609" s="38" customFormat="1" ht="12" x14ac:dyDescent="0.2"/>
    <row r="610" s="38" customFormat="1" ht="12" x14ac:dyDescent="0.2"/>
    <row r="611" s="38" customFormat="1" ht="12" x14ac:dyDescent="0.2"/>
    <row r="612" s="38" customFormat="1" ht="12" x14ac:dyDescent="0.2"/>
    <row r="613" s="38" customFormat="1" ht="12" x14ac:dyDescent="0.2"/>
    <row r="614" s="38" customFormat="1" ht="12" x14ac:dyDescent="0.2"/>
    <row r="615" s="38" customFormat="1" ht="12" x14ac:dyDescent="0.2"/>
    <row r="616" s="38" customFormat="1" ht="12" x14ac:dyDescent="0.2"/>
    <row r="617" s="38" customFormat="1" ht="12" x14ac:dyDescent="0.2"/>
    <row r="618" s="38" customFormat="1" ht="12" x14ac:dyDescent="0.2"/>
    <row r="619" s="38" customFormat="1" ht="12" x14ac:dyDescent="0.2"/>
    <row r="620" s="38" customFormat="1" ht="12" x14ac:dyDescent="0.2"/>
    <row r="621" s="38" customFormat="1" ht="12" x14ac:dyDescent="0.2"/>
    <row r="622" s="38" customFormat="1" ht="12" x14ac:dyDescent="0.2"/>
    <row r="623" s="38" customFormat="1" ht="12" x14ac:dyDescent="0.2"/>
    <row r="624" s="38" customFormat="1" ht="12" x14ac:dyDescent="0.2"/>
    <row r="625" s="38" customFormat="1" ht="12" x14ac:dyDescent="0.2"/>
    <row r="626" s="38" customFormat="1" ht="12" x14ac:dyDescent="0.2"/>
    <row r="627" s="38" customFormat="1" ht="12" x14ac:dyDescent="0.2"/>
    <row r="628" s="38" customFormat="1" ht="12" x14ac:dyDescent="0.2"/>
    <row r="629" s="38" customFormat="1" ht="12" x14ac:dyDescent="0.2"/>
    <row r="630" s="38" customFormat="1" ht="12" x14ac:dyDescent="0.2"/>
    <row r="631" s="38" customFormat="1" ht="12" x14ac:dyDescent="0.2"/>
    <row r="632" s="38" customFormat="1" ht="12" x14ac:dyDescent="0.2"/>
    <row r="633" s="38" customFormat="1" ht="12" x14ac:dyDescent="0.2"/>
    <row r="634" s="38" customFormat="1" ht="12" x14ac:dyDescent="0.2"/>
    <row r="635" s="38" customFormat="1" ht="12" x14ac:dyDescent="0.2"/>
    <row r="636" s="38" customFormat="1" ht="12" x14ac:dyDescent="0.2"/>
    <row r="637" s="38" customFormat="1" ht="12" x14ac:dyDescent="0.2"/>
    <row r="638" s="38" customFormat="1" ht="12" x14ac:dyDescent="0.2"/>
    <row r="639" s="38" customFormat="1" ht="12" x14ac:dyDescent="0.2"/>
    <row r="640" s="38" customFormat="1" ht="12" x14ac:dyDescent="0.2"/>
    <row r="641" s="38" customFormat="1" ht="12" x14ac:dyDescent="0.2"/>
    <row r="642" s="38" customFormat="1" ht="12" x14ac:dyDescent="0.2"/>
    <row r="643" s="38" customFormat="1" ht="12" x14ac:dyDescent="0.2"/>
    <row r="644" s="38" customFormat="1" ht="12" x14ac:dyDescent="0.2"/>
    <row r="645" s="38" customFormat="1" ht="12" x14ac:dyDescent="0.2"/>
    <row r="646" s="38" customFormat="1" ht="12" x14ac:dyDescent="0.2"/>
    <row r="647" s="38" customFormat="1" ht="12" x14ac:dyDescent="0.2"/>
    <row r="648" s="38" customFormat="1" ht="12" x14ac:dyDescent="0.2"/>
    <row r="649" s="38" customFormat="1" ht="12" x14ac:dyDescent="0.2"/>
    <row r="650" s="38" customFormat="1" ht="12" x14ac:dyDescent="0.2"/>
    <row r="651" s="38" customFormat="1" ht="12" x14ac:dyDescent="0.2"/>
    <row r="652" s="38" customFormat="1" ht="12" x14ac:dyDescent="0.2"/>
    <row r="653" s="38" customFormat="1" ht="12" x14ac:dyDescent="0.2"/>
    <row r="654" s="38" customFormat="1" ht="12" x14ac:dyDescent="0.2"/>
    <row r="655" s="38" customFormat="1" ht="12" x14ac:dyDescent="0.2"/>
    <row r="656" s="38" customFormat="1" ht="12" x14ac:dyDescent="0.2"/>
    <row r="657" s="38" customFormat="1" ht="12" x14ac:dyDescent="0.2"/>
    <row r="658" s="38" customFormat="1" ht="12" x14ac:dyDescent="0.2"/>
    <row r="659" s="38" customFormat="1" ht="12" x14ac:dyDescent="0.2"/>
    <row r="660" s="38" customFormat="1" ht="12" x14ac:dyDescent="0.2"/>
    <row r="661" s="38" customFormat="1" ht="12" x14ac:dyDescent="0.2"/>
    <row r="662" s="38" customFormat="1" ht="12" x14ac:dyDescent="0.2"/>
    <row r="663" s="38" customFormat="1" ht="12" x14ac:dyDescent="0.2"/>
    <row r="664" s="38" customFormat="1" ht="12" x14ac:dyDescent="0.2"/>
    <row r="665" s="38" customFormat="1" ht="12" x14ac:dyDescent="0.2"/>
    <row r="666" s="38" customFormat="1" ht="12" x14ac:dyDescent="0.2"/>
    <row r="667" s="38" customFormat="1" ht="12" x14ac:dyDescent="0.2"/>
    <row r="668" s="38" customFormat="1" ht="12" x14ac:dyDescent="0.2"/>
    <row r="669" s="38" customFormat="1" ht="12" x14ac:dyDescent="0.2"/>
    <row r="670" s="38" customFormat="1" ht="12" x14ac:dyDescent="0.2"/>
    <row r="671" s="38" customFormat="1" ht="12" x14ac:dyDescent="0.2"/>
    <row r="672" s="38" customFormat="1" ht="12" x14ac:dyDescent="0.2"/>
    <row r="673" s="38" customFormat="1" ht="12" x14ac:dyDescent="0.2"/>
    <row r="674" s="38" customFormat="1" ht="12" x14ac:dyDescent="0.2"/>
    <row r="675" s="38" customFormat="1" ht="12" x14ac:dyDescent="0.2"/>
    <row r="676" s="38" customFormat="1" ht="12" x14ac:dyDescent="0.2"/>
    <row r="677" s="38" customFormat="1" ht="12" x14ac:dyDescent="0.2"/>
    <row r="678" s="38" customFormat="1" ht="12" x14ac:dyDescent="0.2"/>
    <row r="679" s="38" customFormat="1" ht="12" x14ac:dyDescent="0.2"/>
    <row r="680" s="38" customFormat="1" ht="12" x14ac:dyDescent="0.2"/>
    <row r="681" s="38" customFormat="1" ht="12" x14ac:dyDescent="0.2"/>
    <row r="682" s="38" customFormat="1" ht="12" x14ac:dyDescent="0.2"/>
    <row r="683" s="38" customFormat="1" ht="12" x14ac:dyDescent="0.2"/>
    <row r="684" s="38" customFormat="1" ht="12" x14ac:dyDescent="0.2"/>
    <row r="685" s="38" customFormat="1" ht="12" x14ac:dyDescent="0.2"/>
    <row r="686" s="38" customFormat="1" ht="12" x14ac:dyDescent="0.2"/>
    <row r="687" s="38" customFormat="1" ht="12" x14ac:dyDescent="0.2"/>
    <row r="688" s="38" customFormat="1" ht="12" x14ac:dyDescent="0.2"/>
    <row r="689" s="38" customFormat="1" ht="12" x14ac:dyDescent="0.2"/>
    <row r="690" s="38" customFormat="1" ht="12" x14ac:dyDescent="0.2"/>
    <row r="691" s="38" customFormat="1" ht="12" x14ac:dyDescent="0.2"/>
    <row r="692" s="38" customFormat="1" ht="12" x14ac:dyDescent="0.2"/>
    <row r="693" s="38" customFormat="1" ht="12" x14ac:dyDescent="0.2"/>
    <row r="694" s="38" customFormat="1" ht="12" x14ac:dyDescent="0.2"/>
    <row r="695" s="38" customFormat="1" ht="12" x14ac:dyDescent="0.2"/>
    <row r="696" s="38" customFormat="1" ht="12" x14ac:dyDescent="0.2"/>
    <row r="697" s="38" customFormat="1" ht="12" x14ac:dyDescent="0.2"/>
    <row r="698" s="38" customFormat="1" ht="12" x14ac:dyDescent="0.2"/>
    <row r="699" s="38" customFormat="1" ht="12" x14ac:dyDescent="0.2"/>
    <row r="700" s="38" customFormat="1" ht="12" x14ac:dyDescent="0.2"/>
    <row r="701" s="38" customFormat="1" ht="12" x14ac:dyDescent="0.2"/>
    <row r="702" s="38" customFormat="1" ht="12" x14ac:dyDescent="0.2"/>
    <row r="703" s="38" customFormat="1" ht="12" x14ac:dyDescent="0.2"/>
    <row r="704" s="38" customFormat="1" ht="12" x14ac:dyDescent="0.2"/>
    <row r="705" s="38" customFormat="1" ht="12" x14ac:dyDescent="0.2"/>
    <row r="706" s="38" customFormat="1" ht="12" x14ac:dyDescent="0.2"/>
    <row r="707" s="38" customFormat="1" ht="12" x14ac:dyDescent="0.2"/>
    <row r="708" s="38" customFormat="1" ht="12" x14ac:dyDescent="0.2"/>
    <row r="709" s="38" customFormat="1" ht="12" x14ac:dyDescent="0.2"/>
    <row r="710" s="38" customFormat="1" ht="12" x14ac:dyDescent="0.2"/>
    <row r="711" s="38" customFormat="1" ht="12" x14ac:dyDescent="0.2"/>
    <row r="712" s="38" customFormat="1" ht="12" x14ac:dyDescent="0.2"/>
    <row r="713" s="38" customFormat="1" ht="12" x14ac:dyDescent="0.2"/>
    <row r="714" s="38" customFormat="1" ht="12" x14ac:dyDescent="0.2"/>
    <row r="715" s="38" customFormat="1" ht="12" x14ac:dyDescent="0.2"/>
    <row r="716" s="38" customFormat="1" ht="12" x14ac:dyDescent="0.2"/>
    <row r="717" s="38" customFormat="1" ht="12" x14ac:dyDescent="0.2"/>
    <row r="718" s="38" customFormat="1" ht="12" x14ac:dyDescent="0.2"/>
    <row r="719" s="38" customFormat="1" ht="12" x14ac:dyDescent="0.2"/>
    <row r="720" s="38" customFormat="1" ht="12" x14ac:dyDescent="0.2"/>
    <row r="721" s="38" customFormat="1" ht="12" x14ac:dyDescent="0.2"/>
    <row r="722" s="38" customFormat="1" ht="12" x14ac:dyDescent="0.2"/>
    <row r="723" s="38" customFormat="1" ht="12" x14ac:dyDescent="0.2"/>
    <row r="724" s="38" customFormat="1" ht="12" x14ac:dyDescent="0.2"/>
    <row r="725" s="38" customFormat="1" ht="12" x14ac:dyDescent="0.2"/>
    <row r="726" s="38" customFormat="1" ht="12" x14ac:dyDescent="0.2"/>
    <row r="727" s="38" customFormat="1" ht="12" x14ac:dyDescent="0.2"/>
    <row r="728" s="38" customFormat="1" ht="12" x14ac:dyDescent="0.2"/>
    <row r="729" s="38" customFormat="1" ht="12" x14ac:dyDescent="0.2"/>
    <row r="730" s="38" customFormat="1" ht="12" x14ac:dyDescent="0.2"/>
    <row r="731" s="38" customFormat="1" ht="12" x14ac:dyDescent="0.2"/>
    <row r="732" s="38" customFormat="1" ht="12" x14ac:dyDescent="0.2"/>
    <row r="733" s="38" customFormat="1" ht="12" x14ac:dyDescent="0.2"/>
    <row r="734" s="38" customFormat="1" ht="12" x14ac:dyDescent="0.2"/>
    <row r="735" s="38" customFormat="1" ht="12" x14ac:dyDescent="0.2"/>
    <row r="736" s="38" customFormat="1" ht="12" x14ac:dyDescent="0.2"/>
    <row r="737" s="38" customFormat="1" ht="12" x14ac:dyDescent="0.2"/>
    <row r="738" s="38" customFormat="1" ht="12" x14ac:dyDescent="0.2"/>
    <row r="739" s="38" customFormat="1" ht="12" x14ac:dyDescent="0.2"/>
    <row r="740" s="38" customFormat="1" ht="12" x14ac:dyDescent="0.2"/>
    <row r="741" s="38" customFormat="1" ht="12" x14ac:dyDescent="0.2"/>
    <row r="742" s="38" customFormat="1" ht="12" x14ac:dyDescent="0.2"/>
    <row r="743" s="38" customFormat="1" ht="12" x14ac:dyDescent="0.2"/>
    <row r="744" s="38" customFormat="1" ht="12" x14ac:dyDescent="0.2"/>
    <row r="745" s="38" customFormat="1" ht="12" x14ac:dyDescent="0.2"/>
    <row r="746" s="38" customFormat="1" ht="12" x14ac:dyDescent="0.2"/>
    <row r="747" s="38" customFormat="1" ht="12" x14ac:dyDescent="0.2"/>
    <row r="748" s="38" customFormat="1" ht="12" x14ac:dyDescent="0.2"/>
    <row r="749" s="38" customFormat="1" ht="12" x14ac:dyDescent="0.2"/>
    <row r="750" s="38" customFormat="1" ht="12" x14ac:dyDescent="0.2"/>
    <row r="751" s="38" customFormat="1" ht="12" x14ac:dyDescent="0.2"/>
    <row r="752" s="38" customFormat="1" ht="12" x14ac:dyDescent="0.2"/>
    <row r="753" s="38" customFormat="1" ht="12" x14ac:dyDescent="0.2"/>
    <row r="754" s="38" customFormat="1" ht="12" x14ac:dyDescent="0.2"/>
    <row r="755" s="38" customFormat="1" ht="12" x14ac:dyDescent="0.2"/>
    <row r="756" s="38" customFormat="1" ht="12" x14ac:dyDescent="0.2"/>
    <row r="757" s="38" customFormat="1" ht="12" x14ac:dyDescent="0.2"/>
    <row r="758" s="38" customFormat="1" ht="12" x14ac:dyDescent="0.2"/>
    <row r="759" s="38" customFormat="1" ht="12" x14ac:dyDescent="0.2"/>
    <row r="760" s="38" customFormat="1" ht="12" x14ac:dyDescent="0.2"/>
    <row r="761" s="38" customFormat="1" ht="12" x14ac:dyDescent="0.2"/>
    <row r="762" s="38" customFormat="1" ht="12" x14ac:dyDescent="0.2"/>
    <row r="763" s="38" customFormat="1" ht="12" x14ac:dyDescent="0.2"/>
    <row r="764" s="38" customFormat="1" ht="12" x14ac:dyDescent="0.2"/>
    <row r="765" s="38" customFormat="1" ht="12" x14ac:dyDescent="0.2"/>
    <row r="766" s="38" customFormat="1" ht="12" x14ac:dyDescent="0.2"/>
    <row r="767" s="38" customFormat="1" ht="12" x14ac:dyDescent="0.2"/>
    <row r="768" s="38" customFormat="1" ht="12" x14ac:dyDescent="0.2"/>
    <row r="769" s="38" customFormat="1" ht="12" x14ac:dyDescent="0.2"/>
    <row r="770" s="38" customFormat="1" ht="12" x14ac:dyDescent="0.2"/>
    <row r="771" s="38" customFormat="1" ht="12" x14ac:dyDescent="0.2"/>
    <row r="772" s="38" customFormat="1" ht="12" x14ac:dyDescent="0.2"/>
    <row r="773" s="38" customFormat="1" ht="12" x14ac:dyDescent="0.2"/>
    <row r="774" s="38" customFormat="1" ht="12" x14ac:dyDescent="0.2"/>
    <row r="775" s="38" customFormat="1" ht="12" x14ac:dyDescent="0.2"/>
    <row r="776" s="38" customFormat="1" ht="12" x14ac:dyDescent="0.2"/>
    <row r="777" s="38" customFormat="1" ht="12" x14ac:dyDescent="0.2"/>
    <row r="778" s="38" customFormat="1" ht="12" x14ac:dyDescent="0.2"/>
    <row r="779" s="38" customFormat="1" ht="12" x14ac:dyDescent="0.2"/>
    <row r="780" s="38" customFormat="1" ht="12" x14ac:dyDescent="0.2"/>
    <row r="781" s="38" customFormat="1" ht="12" x14ac:dyDescent="0.2"/>
    <row r="782" s="38" customFormat="1" ht="12" x14ac:dyDescent="0.2"/>
    <row r="783" s="38" customFormat="1" ht="12" x14ac:dyDescent="0.2"/>
    <row r="784" s="38" customFormat="1" ht="12" x14ac:dyDescent="0.2"/>
    <row r="785" s="38" customFormat="1" ht="12" x14ac:dyDescent="0.2"/>
    <row r="786" s="38" customFormat="1" ht="12" x14ac:dyDescent="0.2"/>
    <row r="787" s="38" customFormat="1" ht="12" x14ac:dyDescent="0.2"/>
    <row r="788" s="38" customFormat="1" ht="12" x14ac:dyDescent="0.2"/>
    <row r="789" s="38" customFormat="1" ht="12" x14ac:dyDescent="0.2"/>
    <row r="790" s="38" customFormat="1" ht="12" x14ac:dyDescent="0.2"/>
    <row r="791" s="38" customFormat="1" ht="12" x14ac:dyDescent="0.2"/>
    <row r="792" s="38" customFormat="1" ht="12" x14ac:dyDescent="0.2"/>
    <row r="793" s="38" customFormat="1" ht="12" x14ac:dyDescent="0.2"/>
    <row r="794" s="38" customFormat="1" ht="12" x14ac:dyDescent="0.2"/>
    <row r="795" s="38" customFormat="1" ht="12" x14ac:dyDescent="0.2"/>
    <row r="796" s="38" customFormat="1" ht="12" x14ac:dyDescent="0.2"/>
    <row r="797" s="38" customFormat="1" ht="12" x14ac:dyDescent="0.2"/>
    <row r="798" s="38" customFormat="1" ht="12" x14ac:dyDescent="0.2"/>
    <row r="799" s="38" customFormat="1" ht="12" x14ac:dyDescent="0.2"/>
    <row r="800" s="38" customFormat="1" ht="12" x14ac:dyDescent="0.2"/>
    <row r="801" s="38" customFormat="1" ht="12" x14ac:dyDescent="0.2"/>
    <row r="802" s="38" customFormat="1" ht="12" x14ac:dyDescent="0.2"/>
    <row r="803" s="38" customFormat="1" ht="12" x14ac:dyDescent="0.2"/>
    <row r="804" s="38" customFormat="1" ht="12" x14ac:dyDescent="0.2"/>
    <row r="805" s="38" customFormat="1" ht="12" x14ac:dyDescent="0.2"/>
    <row r="806" s="38" customFormat="1" ht="12" x14ac:dyDescent="0.2"/>
    <row r="807" s="38" customFormat="1" ht="12" x14ac:dyDescent="0.2"/>
    <row r="808" s="38" customFormat="1" ht="12" x14ac:dyDescent="0.2"/>
    <row r="809" s="38" customFormat="1" ht="12" x14ac:dyDescent="0.2"/>
    <row r="810" s="38" customFormat="1" ht="12" x14ac:dyDescent="0.2"/>
    <row r="811" s="38" customFormat="1" ht="12" x14ac:dyDescent="0.2"/>
    <row r="812" s="38" customFormat="1" ht="12" x14ac:dyDescent="0.2"/>
    <row r="813" s="38" customFormat="1" ht="12" x14ac:dyDescent="0.2"/>
    <row r="814" s="38" customFormat="1" ht="12" x14ac:dyDescent="0.2"/>
    <row r="815" s="38" customFormat="1" ht="12" x14ac:dyDescent="0.2"/>
    <row r="816" s="38" customFormat="1" ht="12" x14ac:dyDescent="0.2"/>
    <row r="817" s="38" customFormat="1" ht="12" x14ac:dyDescent="0.2"/>
    <row r="818" s="38" customFormat="1" ht="12" x14ac:dyDescent="0.2"/>
    <row r="819" s="38" customFormat="1" ht="12" x14ac:dyDescent="0.2"/>
    <row r="820" s="38" customFormat="1" ht="12" x14ac:dyDescent="0.2"/>
    <row r="821" s="38" customFormat="1" ht="12" x14ac:dyDescent="0.2"/>
    <row r="822" s="38" customFormat="1" ht="12" x14ac:dyDescent="0.2"/>
    <row r="823" s="38" customFormat="1" ht="12" x14ac:dyDescent="0.2"/>
    <row r="824" s="38" customFormat="1" ht="12" x14ac:dyDescent="0.2"/>
    <row r="825" s="38" customFormat="1" ht="12" x14ac:dyDescent="0.2"/>
    <row r="826" s="38" customFormat="1" ht="12" x14ac:dyDescent="0.2"/>
    <row r="827" s="38" customFormat="1" ht="12" x14ac:dyDescent="0.2"/>
    <row r="828" s="38" customFormat="1" ht="12" x14ac:dyDescent="0.2"/>
    <row r="829" s="38" customFormat="1" ht="12" x14ac:dyDescent="0.2"/>
    <row r="830" s="38" customFormat="1" ht="12" x14ac:dyDescent="0.2"/>
    <row r="831" s="38" customFormat="1" ht="12" x14ac:dyDescent="0.2"/>
    <row r="832" s="38" customFormat="1" ht="12" x14ac:dyDescent="0.2"/>
    <row r="833" s="38" customFormat="1" ht="12" x14ac:dyDescent="0.2"/>
    <row r="834" s="38" customFormat="1" ht="12" x14ac:dyDescent="0.2"/>
    <row r="835" s="38" customFormat="1" ht="12" x14ac:dyDescent="0.2"/>
    <row r="836" s="38" customFormat="1" ht="12" x14ac:dyDescent="0.2"/>
    <row r="837" s="38" customFormat="1" ht="12" x14ac:dyDescent="0.2"/>
    <row r="838" s="38" customFormat="1" ht="12" x14ac:dyDescent="0.2"/>
    <row r="839" s="38" customFormat="1" ht="12" x14ac:dyDescent="0.2"/>
    <row r="840" s="38" customFormat="1" ht="12" x14ac:dyDescent="0.2"/>
    <row r="841" s="38" customFormat="1" ht="12" x14ac:dyDescent="0.2"/>
    <row r="842" s="38" customFormat="1" ht="12" x14ac:dyDescent="0.2"/>
    <row r="843" s="38" customFormat="1" ht="12" x14ac:dyDescent="0.2"/>
    <row r="844" s="38" customFormat="1" ht="12" x14ac:dyDescent="0.2"/>
    <row r="845" s="38" customFormat="1" ht="12" x14ac:dyDescent="0.2"/>
    <row r="846" s="38" customFormat="1" ht="12" x14ac:dyDescent="0.2"/>
    <row r="847" s="38" customFormat="1" ht="12" x14ac:dyDescent="0.2"/>
    <row r="848" s="38" customFormat="1" ht="12" x14ac:dyDescent="0.2"/>
    <row r="849" s="38" customFormat="1" ht="12" x14ac:dyDescent="0.2"/>
    <row r="850" s="38" customFormat="1" ht="12" x14ac:dyDescent="0.2"/>
    <row r="851" s="38" customFormat="1" ht="12" x14ac:dyDescent="0.2"/>
    <row r="852" s="38" customFormat="1" ht="12" x14ac:dyDescent="0.2"/>
    <row r="853" s="38" customFormat="1" ht="12" x14ac:dyDescent="0.2"/>
    <row r="854" s="38" customFormat="1" ht="12" x14ac:dyDescent="0.2"/>
    <row r="855" s="38" customFormat="1" ht="12" x14ac:dyDescent="0.2"/>
    <row r="856" s="38" customFormat="1" ht="12" x14ac:dyDescent="0.2"/>
    <row r="857" s="38" customFormat="1" ht="12" x14ac:dyDescent="0.2"/>
    <row r="858" s="38" customFormat="1" ht="12" x14ac:dyDescent="0.2"/>
    <row r="859" s="38" customFormat="1" ht="12" x14ac:dyDescent="0.2"/>
    <row r="860" s="38" customFormat="1" ht="12" x14ac:dyDescent="0.2"/>
    <row r="861" s="38" customFormat="1" ht="12" x14ac:dyDescent="0.2"/>
    <row r="862" s="38" customFormat="1" ht="12" x14ac:dyDescent="0.2"/>
    <row r="863" s="38" customFormat="1" ht="12" x14ac:dyDescent="0.2"/>
    <row r="864" s="38" customFormat="1" ht="12" x14ac:dyDescent="0.2"/>
    <row r="865" s="38" customFormat="1" ht="12" x14ac:dyDescent="0.2"/>
    <row r="866" s="38" customFormat="1" ht="12" x14ac:dyDescent="0.2"/>
    <row r="867" s="38" customFormat="1" ht="12" x14ac:dyDescent="0.2"/>
    <row r="868" s="38" customFormat="1" ht="12" x14ac:dyDescent="0.2"/>
    <row r="869" s="38" customFormat="1" ht="12" x14ac:dyDescent="0.2"/>
    <row r="870" s="38" customFormat="1" ht="12" x14ac:dyDescent="0.2"/>
    <row r="871" s="38" customFormat="1" ht="12" x14ac:dyDescent="0.2"/>
    <row r="872" s="38" customFormat="1" ht="12" x14ac:dyDescent="0.2"/>
    <row r="873" s="38" customFormat="1" ht="12" x14ac:dyDescent="0.2"/>
    <row r="874" s="38" customFormat="1" ht="12" x14ac:dyDescent="0.2"/>
    <row r="875" s="38" customFormat="1" ht="12" x14ac:dyDescent="0.2"/>
    <row r="876" s="38" customFormat="1" ht="12" x14ac:dyDescent="0.2"/>
    <row r="877" s="38" customFormat="1" ht="12" x14ac:dyDescent="0.2"/>
    <row r="878" s="38" customFormat="1" ht="12" x14ac:dyDescent="0.2"/>
    <row r="879" s="38" customFormat="1" ht="12" x14ac:dyDescent="0.2"/>
    <row r="880" s="38" customFormat="1" ht="12" x14ac:dyDescent="0.2"/>
    <row r="881" s="38" customFormat="1" ht="12" x14ac:dyDescent="0.2"/>
    <row r="882" s="38" customFormat="1" ht="12" x14ac:dyDescent="0.2"/>
    <row r="883" s="38" customFormat="1" ht="12" x14ac:dyDescent="0.2"/>
    <row r="884" s="38" customFormat="1" ht="12" x14ac:dyDescent="0.2"/>
    <row r="885" s="38" customFormat="1" ht="12" x14ac:dyDescent="0.2"/>
    <row r="886" s="38" customFormat="1" ht="12" x14ac:dyDescent="0.2"/>
    <row r="887" s="38" customFormat="1" ht="12" x14ac:dyDescent="0.2"/>
    <row r="888" s="38" customFormat="1" ht="12" x14ac:dyDescent="0.2"/>
    <row r="889" s="38" customFormat="1" ht="12" x14ac:dyDescent="0.2"/>
    <row r="890" s="38" customFormat="1" ht="12" x14ac:dyDescent="0.2"/>
    <row r="891" s="38" customFormat="1" ht="12" x14ac:dyDescent="0.2"/>
    <row r="892" s="38" customFormat="1" ht="12" x14ac:dyDescent="0.2"/>
    <row r="893" s="38" customFormat="1" ht="12" x14ac:dyDescent="0.2"/>
    <row r="894" s="38" customFormat="1" ht="12" x14ac:dyDescent="0.2"/>
    <row r="895" s="38" customFormat="1" ht="12" x14ac:dyDescent="0.2"/>
    <row r="896" s="38" customFormat="1" ht="12" x14ac:dyDescent="0.2"/>
    <row r="897" s="38" customFormat="1" ht="12" x14ac:dyDescent="0.2"/>
    <row r="898" s="38" customFormat="1" ht="12" x14ac:dyDescent="0.2"/>
    <row r="899" s="38" customFormat="1" ht="12" x14ac:dyDescent="0.2"/>
    <row r="900" s="38" customFormat="1" ht="12" x14ac:dyDescent="0.2"/>
    <row r="901" s="38" customFormat="1" ht="12" x14ac:dyDescent="0.2"/>
    <row r="902" s="38" customFormat="1" ht="12" x14ac:dyDescent="0.2"/>
    <row r="903" s="38" customFormat="1" ht="12" x14ac:dyDescent="0.2"/>
    <row r="904" s="38" customFormat="1" ht="12" x14ac:dyDescent="0.2"/>
    <row r="905" s="38" customFormat="1" ht="12" x14ac:dyDescent="0.2"/>
    <row r="906" s="38" customFormat="1" ht="12" x14ac:dyDescent="0.2"/>
    <row r="907" s="38" customFormat="1" ht="12" x14ac:dyDescent="0.2"/>
    <row r="908" s="38" customFormat="1" ht="12" x14ac:dyDescent="0.2"/>
    <row r="909" s="38" customFormat="1" ht="12" x14ac:dyDescent="0.2"/>
    <row r="910" s="38" customFormat="1" ht="12" x14ac:dyDescent="0.2"/>
    <row r="911" s="38" customFormat="1" ht="12" x14ac:dyDescent="0.2"/>
    <row r="912" s="38" customFormat="1" ht="12" x14ac:dyDescent="0.2"/>
    <row r="913" s="38" customFormat="1" ht="12" x14ac:dyDescent="0.2"/>
    <row r="914" s="38" customFormat="1" ht="12" x14ac:dyDescent="0.2"/>
    <row r="915" s="38" customFormat="1" ht="12" x14ac:dyDescent="0.2"/>
    <row r="916" s="38" customFormat="1" ht="12" x14ac:dyDescent="0.2"/>
    <row r="917" s="38" customFormat="1" ht="12" x14ac:dyDescent="0.2"/>
    <row r="918" s="38" customFormat="1" ht="12" x14ac:dyDescent="0.2"/>
    <row r="919" s="38" customFormat="1" ht="12" x14ac:dyDescent="0.2"/>
    <row r="920" s="38" customFormat="1" ht="12" x14ac:dyDescent="0.2"/>
    <row r="921" s="38" customFormat="1" ht="12" x14ac:dyDescent="0.2"/>
    <row r="922" s="38" customFormat="1" ht="12" x14ac:dyDescent="0.2"/>
    <row r="923" s="38" customFormat="1" ht="12" x14ac:dyDescent="0.2"/>
    <row r="924" s="38" customFormat="1" ht="12" x14ac:dyDescent="0.2"/>
    <row r="925" s="38" customFormat="1" ht="12" x14ac:dyDescent="0.2"/>
    <row r="926" s="38" customFormat="1" ht="12" x14ac:dyDescent="0.2"/>
    <row r="927" s="38" customFormat="1" ht="12" x14ac:dyDescent="0.2"/>
    <row r="928" s="38" customFormat="1" ht="12" x14ac:dyDescent="0.2"/>
    <row r="929" s="38" customFormat="1" ht="12" x14ac:dyDescent="0.2"/>
    <row r="930" s="38" customFormat="1" ht="12" x14ac:dyDescent="0.2"/>
    <row r="931" s="38" customFormat="1" ht="12" x14ac:dyDescent="0.2"/>
    <row r="932" s="38" customFormat="1" ht="12" x14ac:dyDescent="0.2"/>
    <row r="933" s="38" customFormat="1" ht="12" x14ac:dyDescent="0.2"/>
    <row r="934" s="38" customFormat="1" ht="12" x14ac:dyDescent="0.2"/>
    <row r="935" s="38" customFormat="1" ht="12" x14ac:dyDescent="0.2"/>
    <row r="936" s="38" customFormat="1" ht="12" x14ac:dyDescent="0.2"/>
  </sheetData>
  <mergeCells count="5">
    <mergeCell ref="B4:C5"/>
    <mergeCell ref="A4:A5"/>
    <mergeCell ref="D4:I4"/>
    <mergeCell ref="B16:B19"/>
    <mergeCell ref="B20:B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BAB2FE85ACC1428C8EF8FBAF332D8E" ma:contentTypeVersion="77" ma:contentTypeDescription="Create a new document." ma:contentTypeScope="" ma:versionID="6dcc63acf85940468aa215fa18cb0ffb">
  <xsd:schema xmlns:xsd="http://www.w3.org/2001/XMLSchema" xmlns:xs="http://www.w3.org/2001/XMLSchema" xmlns:p="http://schemas.microsoft.com/office/2006/metadata/properties" xmlns:ns1="http://schemas.microsoft.com/sharepoint/v3" xmlns:ns2="b48e3ffd-eb19-4da6-9c3a-2fe013753af6" xmlns:ns3="9415f538-06e4-4333-8d32-bf09d7b0fc67" targetNamespace="http://schemas.microsoft.com/office/2006/metadata/properties" ma:root="true" ma:fieldsID="e8f72978dc3c2ff22e33a732eac16a2e" ns1:_="" ns2:_="" ns3:_="">
    <xsd:import namespace="http://schemas.microsoft.com/sharepoint/v3"/>
    <xsd:import namespace="b48e3ffd-eb19-4da6-9c3a-2fe013753af6"/>
    <xsd:import namespace="9415f538-06e4-4333-8d32-bf09d7b0fc67"/>
    <xsd:element name="properties">
      <xsd:complexType>
        <xsd:sequence>
          <xsd:element name="documentManagement">
            <xsd:complexType>
              <xsd:all>
                <xsd:element ref="ns2:ffd23070965549bbaa9ba9574c88e0f1" minOccurs="0"/>
                <xsd:element ref="ns3:TaxCatchAll" minOccurs="0"/>
                <xsd:element ref="ns2:nddb91a9aa1144cab223e51b6e36f163" minOccurs="0"/>
                <xsd:element ref="ns2:h9be4615a0b14f4697b1188c45fc4931" minOccurs="0"/>
                <xsd:element ref="ns2:c46651cd2c49492aa9078635984fc72b" minOccurs="0"/>
                <xsd:element ref="ns2:f097ccc00f2346ca94bb23c878b9f729" minOccurs="0"/>
                <xsd:element ref="ns2:jb525130d2c845f6978ed1c5d9a51e3c" minOccurs="0"/>
                <xsd:element ref="ns2:a451184e4edb42aeba81f3ec57ac1615" minOccurs="0"/>
                <xsd:element ref="ns2:m8420f65473d45b2b1f82b85c0bcea80" minOccurs="0"/>
                <xsd:element ref="ns2:hcbec39975394884bc044fe01b449dad" minOccurs="0"/>
                <xsd:element ref="ns2:ADCCaseNumber" minOccurs="0"/>
                <xsd:element ref="ns2:ADCRootFolder" minOccurs="0"/>
                <xsd:element ref="ns2:ADCSaveAsPDF" minOccurs="0"/>
                <xsd:element ref="ns2:ADCCRMSyncDone" minOccurs="0"/>
                <xsd:element ref="ns2:ADCUnsuccessfulSyncAttemptCount" minOccurs="0"/>
                <xsd:element ref="ns2:of9f5489d8524f60b5f135358bcc24e7" minOccurs="0"/>
                <xsd:element ref="ns2:ka3e336360184bc39276ec51165eb676" minOccurs="0"/>
                <xsd:element ref="ns2:ADCDochubSourceSiteURL" minOccurs="0"/>
                <xsd:element ref="ns2:ADCDocHubVersion" minOccurs="0"/>
                <xsd:element ref="ns2:ADCCRMCaseId" minOccurs="0"/>
                <xsd:element ref="ns2:p153795153ee4629ba85bfc1884fc5e6" minOccurs="0"/>
                <xsd:element ref="ns2:fc314416fe7649c0bd235f0f6f75a24e" minOccurs="0"/>
                <xsd:element ref="ns2:f06bc08df4f7480fae31bfc0219a480b" minOccurs="0"/>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OnBehalfOf"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element ref="ns2:Check_x0020_box"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60" nillable="true" ma:displayName="Unified Compliance Policy Properties" ma:hidden="true" ma:internalName="_ip_UnifiedCompliancePolicyProperties">
      <xsd:simpleType>
        <xsd:restriction base="dms:Note"/>
      </xsd:simpleType>
    </xsd:element>
    <xsd:element name="_ip_UnifiedCompliancePolicyUIAction" ma:index="6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e3ffd-eb19-4da6-9c3a-2fe013753af6" elementFormDefault="qualified">
    <xsd:import namespace="http://schemas.microsoft.com/office/2006/documentManagement/types"/>
    <xsd:import namespace="http://schemas.microsoft.com/office/infopath/2007/PartnerControls"/>
    <xsd:element name="ffd23070965549bbaa9ba9574c88e0f1" ma:index="9" nillable="true" ma:taxonomy="true" ma:internalName="ffd23070965549bbaa9ba9574c88e0f1" ma:taxonomyFieldName="ADCReportType" ma:displayName="Report Type" ma:indexed="true" ma:default="" ma:fieldId="{ffd23070-9655-49bb-aa9b-a9574c88e0f1}" ma:sspId="b6206a2c-5ee7-4d50-b3ee-2668e744af9d" ma:termSetId="04bb3fb8-5a58-49c1-b4e4-caa1e6bd3d93" ma:anchorId="00000000-0000-0000-0000-000000000000" ma:open="false" ma:isKeyword="false">
      <xsd:complexType>
        <xsd:sequence>
          <xsd:element ref="pc:Terms" minOccurs="0" maxOccurs="1"/>
        </xsd:sequence>
      </xsd:complexType>
    </xsd:element>
    <xsd:element name="nddb91a9aa1144cab223e51b6e36f163" ma:index="12" nillable="true" ma:taxonomy="true" ma:internalName="nddb91a9aa1144cab223e51b6e36f163" ma:taxonomyFieldName="ADCDocumentType" ma:displayName="Document Type" ma:indexed="true" ma:default="" ma:fieldId="{7ddb91a9-aa11-44ca-b223-e51b6e36f163}" ma:sspId="b6206a2c-5ee7-4d50-b3ee-2668e744af9d" ma:termSetId="e36c7fca-06bd-4eac-8bcb-51f76a51f5d5" ma:anchorId="00000000-0000-0000-0000-000000000000" ma:open="false" ma:isKeyword="false">
      <xsd:complexType>
        <xsd:sequence>
          <xsd:element ref="pc:Terms" minOccurs="0" maxOccurs="1"/>
        </xsd:sequence>
      </xsd:complexType>
    </xsd:element>
    <xsd:element name="h9be4615a0b14f4697b1188c45fc4931" ma:index="14" nillable="true" ma:taxonomy="true" ma:internalName="h9be4615a0b14f4697b1188c45fc4931" ma:taxonomyFieldName="ADCSub_x002d_documentType" ma:displayName="Sub-document Type" ma:indexed="true" ma:default="" ma:fieldId="{19be4615-a0b1-4f46-97b1-188c45fc4931}" ma:sspId="b6206a2c-5ee7-4d50-b3ee-2668e744af9d" ma:termSetId="7242b1f7-17f5-451e-8703-1c0c13af940d" ma:anchorId="00000000-0000-0000-0000-000000000000" ma:open="false" ma:isKeyword="false">
      <xsd:complexType>
        <xsd:sequence>
          <xsd:element ref="pc:Terms" minOccurs="0" maxOccurs="1"/>
        </xsd:sequence>
      </xsd:complexType>
    </xsd:element>
    <xsd:element name="c46651cd2c49492aa9078635984fc72b" ma:index="16" nillable="true" ma:taxonomy="true" ma:internalName="c46651cd2c49492aa9078635984fc72b" ma:taxonomyFieldName="ADCEntity" ma:displayName="Entity" ma:indexed="true" ma:default="" ma:fieldId="{c46651cd-2c49-492a-a907-8635984fc72b}" ma:sspId="b6206a2c-5ee7-4d50-b3ee-2668e744af9d" ma:termSetId="b14d6d3c-4615-4714-8000-26ac0882e6d2" ma:anchorId="00000000-0000-0000-0000-000000000000" ma:open="false" ma:isKeyword="false">
      <xsd:complexType>
        <xsd:sequence>
          <xsd:element ref="pc:Terms" minOccurs="0" maxOccurs="1"/>
        </xsd:sequence>
      </xsd:complexType>
    </xsd:element>
    <xsd:element name="f097ccc00f2346ca94bb23c878b9f729" ma:index="18" nillable="true" ma:taxonomy="true" ma:internalName="f097ccc00f2346ca94bb23c878b9f729" ma:taxonomyFieldName="ADCEntityType" ma:displayName="Entity Type" ma:indexed="true" ma:default="" ma:fieldId="{f097ccc0-0f23-46ca-94bb-23c878b9f729}" ma:sspId="b6206a2c-5ee7-4d50-b3ee-2668e744af9d" ma:termSetId="9981f42a-4180-4983-8cd7-697c655ea2c0" ma:anchorId="00000000-0000-0000-0000-000000000000" ma:open="false" ma:isKeyword="false">
      <xsd:complexType>
        <xsd:sequence>
          <xsd:element ref="pc:Terms" minOccurs="0" maxOccurs="1"/>
        </xsd:sequence>
      </xsd:complexType>
    </xsd:element>
    <xsd:element name="jb525130d2c845f6978ed1c5d9a51e3c" ma:index="20" nillable="true" ma:taxonomy="true" ma:internalName="jb525130d2c845f6978ed1c5d9a51e3c" ma:taxonomyFieldName="ADCAttachment_x002f_Appendix" ma:displayName="Attachment/Appendix" ma:indexed="true" ma:default="" ma:fieldId="{3b525130-d2c8-45f6-978e-d1c5d9a51e3c}" ma:sspId="b6206a2c-5ee7-4d50-b3ee-2668e744af9d" ma:termSetId="d36b494d-dc62-404f-9af5-614006abbb44" ma:anchorId="00000000-0000-0000-0000-000000000000" ma:open="false" ma:isKeyword="false">
      <xsd:complexType>
        <xsd:sequence>
          <xsd:element ref="pc:Terms" minOccurs="0" maxOccurs="1"/>
        </xsd:sequence>
      </xsd:complexType>
    </xsd:element>
    <xsd:element name="a451184e4edb42aeba81f3ec57ac1615" ma:index="22" nillable="true" ma:taxonomy="true" ma:internalName="a451184e4edb42aeba81f3ec57ac1615" ma:taxonomyFieldName="ADCDivisionKeywords" ma:displayName="Division Keywords" ma:readOnly="false" ma:default="" ma:fieldId="{a451184e-4edb-42ae-ba81-f3ec57ac1615}" ma:taxonomyMulti="true" ma:sspId="b6206a2c-5ee7-4d50-b3ee-2668e744af9d" ma:termSetId="e69a3f66-a20a-4774-b31c-63b473a8d3e5" ma:anchorId="00000000-0000-0000-0000-000000000000" ma:open="false" ma:isKeyword="false">
      <xsd:complexType>
        <xsd:sequence>
          <xsd:element ref="pc:Terms" minOccurs="0" maxOccurs="1"/>
        </xsd:sequence>
      </xsd:complexType>
    </xsd:element>
    <xsd:element name="m8420f65473d45b2b1f82b85c0bcea80" ma:index="24" nillable="true" ma:taxonomy="true" ma:internalName="m8420f65473d45b2b1f82b85c0bcea80" ma:taxonomyFieldName="ADCWorkActivity" ma:displayName="Work Activity" ma:indexed="true" ma:default="" ma:fieldId="{68420f65-473d-45b2-b1f8-2b85c0bcea80}" ma:sspId="b6206a2c-5ee7-4d50-b3ee-2668e744af9d" ma:termSetId="a2045130-f0b9-4e87-b20b-3727d1555112" ma:anchorId="00000000-0000-0000-0000-000000000000" ma:open="false" ma:isKeyword="false">
      <xsd:complexType>
        <xsd:sequence>
          <xsd:element ref="pc:Terms" minOccurs="0" maxOccurs="1"/>
        </xsd:sequence>
      </xsd:complexType>
    </xsd:element>
    <xsd:element name="hcbec39975394884bc044fe01b449dad" ma:index="26" nillable="true" ma:taxonomy="true" ma:internalName="hcbec39975394884bc044fe01b449dad" ma:taxonomyFieldName="ADCYear" ma:displayName="Year" ma:indexed="true" ma:default="" ma:fieldId="{1cbec399-7539-4884-bc04-4fe01b449dad}" ma:sspId="b6206a2c-5ee7-4d50-b3ee-2668e744af9d" ma:termSetId="6e892133-4bda-4df6-bfc9-fcecb5e10aca" ma:anchorId="00000000-0000-0000-0000-000000000000" ma:open="false" ma:isKeyword="false">
      <xsd:complexType>
        <xsd:sequence>
          <xsd:element ref="pc:Terms" minOccurs="0" maxOccurs="1"/>
        </xsd:sequence>
      </xsd:complexType>
    </xsd:element>
    <xsd:element name="ADCCaseNumber" ma:index="27" nillable="true" ma:displayName="Case Number" ma:indexed="true" ma:internalName="ADCCaseNumber">
      <xsd:simpleType>
        <xsd:restriction base="dms:Text">
          <xsd:maxLength value="255"/>
        </xsd:restriction>
      </xsd:simpleType>
    </xsd:element>
    <xsd:element name="ADCRootFolder" ma:index="28" nillable="true" ma:displayName="Root Folder" ma:internalName="ADCRootFolder">
      <xsd:simpleType>
        <xsd:restriction base="dms:Text">
          <xsd:maxLength value="255"/>
        </xsd:restriction>
      </xsd:simpleType>
    </xsd:element>
    <xsd:element name="ADCSaveAsPDF" ma:index="29" nillable="true" ma:displayName="Save As PDF" ma:default="0" ma:internalName="ADCSaveAsPDF">
      <xsd:simpleType>
        <xsd:restriction base="dms:Boolean"/>
      </xsd:simpleType>
    </xsd:element>
    <xsd:element name="ADCCRMSyncDone" ma:index="30" nillable="true" ma:displayName="CRM Sync Done" ma:default="0" ma:internalName="ADCCRMSyncDone">
      <xsd:simpleType>
        <xsd:restriction base="dms:Boolean"/>
      </xsd:simpleType>
    </xsd:element>
    <xsd:element name="ADCUnsuccessfulSyncAttemptCount" ma:index="31" nillable="true" ma:displayName="Unsuccessful Sync Attempt Count" ma:decimals="0" ma:default="0" ma:internalName="ADCUnsuccessfulSyncAttemptCount" ma:percentage="FALSE">
      <xsd:simpleType>
        <xsd:restriction base="dms:Number">
          <xsd:minInclusive value="0"/>
        </xsd:restriction>
      </xsd:simpleType>
    </xsd:element>
    <xsd:element name="of9f5489d8524f60b5f135358bcc24e7" ma:index="33" nillable="true" ma:taxonomy="true" ma:internalName="of9f5489d8524f60b5f135358bcc24e7" ma:taxonomyFieldName="ADCCountries" ma:displayName="Countries" ma:readOnly="false" ma:default="" ma:fieldId="{8f9f5489-d852-4f60-b5f1-35358bcc24e7}" ma:taxonomyMulti="true" ma:sspId="b6206a2c-5ee7-4d50-b3ee-2668e744af9d" ma:termSetId="9de6ce16-80eb-425b-8738-d26623330a44" ma:anchorId="00000000-0000-0000-0000-000000000000" ma:open="false" ma:isKeyword="false">
      <xsd:complexType>
        <xsd:sequence>
          <xsd:element ref="pc:Terms" minOccurs="0" maxOccurs="1"/>
        </xsd:sequence>
      </xsd:complexType>
    </xsd:element>
    <xsd:element name="ka3e336360184bc39276ec51165eb676" ma:index="35" ma:taxonomy="true" ma:internalName="ka3e336360184bc39276ec51165eb676" ma:taxonomyFieldName="ADCSecurityClassification" ma:displayName="Security Classification" ma:readOnly="false" ma:default="" ma:fieldId="{4a3e3363-6018-4bc3-9276-ec51165eb676}" ma:sspId="b6206a2c-5ee7-4d50-b3ee-2668e744af9d" ma:termSetId="aa5079f7-fe50-4131-9be8-208a787c74dc" ma:anchorId="00000000-0000-0000-0000-000000000000" ma:open="false" ma:isKeyword="false">
      <xsd:complexType>
        <xsd:sequence>
          <xsd:element ref="pc:Terms" minOccurs="0" maxOccurs="1"/>
        </xsd:sequence>
      </xsd:complexType>
    </xsd:element>
    <xsd:element name="ADCDochubSourceSiteURL" ma:index="36" nillable="true" ma:displayName="Dochub Source Site URL" ma:internalName="ADCDochubSourceSiteURL">
      <xsd:simpleType>
        <xsd:restriction base="dms:Note">
          <xsd:maxLength value="255"/>
        </xsd:restriction>
      </xsd:simpleType>
    </xsd:element>
    <xsd:element name="ADCDocHubVersion" ma:index="37" nillable="true" ma:displayName="DocHub Version" ma:internalName="ADCDocHubVersion">
      <xsd:simpleType>
        <xsd:restriction base="dms:Text">
          <xsd:maxLength value="255"/>
        </xsd:restriction>
      </xsd:simpleType>
    </xsd:element>
    <xsd:element name="ADCCRMCaseId" ma:index="38" nillable="true" ma:displayName="CRM Case Id" ma:internalName="ADCCRMCaseId" ma:readOnly="true">
      <xsd:simpleType>
        <xsd:restriction base="dms:Text">
          <xsd:maxLength value="255"/>
        </xsd:restriction>
      </xsd:simpleType>
    </xsd:element>
    <xsd:element name="p153795153ee4629ba85bfc1884fc5e6" ma:index="40" nillable="true" ma:taxonomy="true" ma:internalName="p153795153ee4629ba85bfc1884fc5e6" ma:taxonomyFieldName="ADCCaseType" ma:displayName="Case Type" ma:indexed="true" ma:readOnly="true" ma:default="" ma:fieldId="{91537951-53ee-4629-ba85-bfc1884fc5e6}" ma:sspId="b6206a2c-5ee7-4d50-b3ee-2668e744af9d" ma:termSetId="45d3d50c-54af-412a-b00a-c6137ef8ca5f" ma:anchorId="00000000-0000-0000-0000-000000000000" ma:open="false" ma:isKeyword="false">
      <xsd:complexType>
        <xsd:sequence>
          <xsd:element ref="pc:Terms" minOccurs="0" maxOccurs="1"/>
        </xsd:sequence>
      </xsd:complexType>
    </xsd:element>
    <xsd:element name="fc314416fe7649c0bd235f0f6f75a24e" ma:index="42" nillable="true" ma:taxonomy="true" ma:internalName="fc314416fe7649c0bd235f0f6f75a24e" ma:taxonomyFieldName="ADCFileType" ma:displayName="File Type" ma:indexed="true" ma:readOnly="true" ma:default="" ma:fieldId="{fc314416-fe76-49c0-bd23-5f0f6f75a24e}" ma:sspId="b6206a2c-5ee7-4d50-b3ee-2668e744af9d" ma:termSetId="77307435-31c9-46c7-a893-cacc1ffb68ae" ma:anchorId="00000000-0000-0000-0000-000000000000" ma:open="false" ma:isKeyword="false">
      <xsd:complexType>
        <xsd:sequence>
          <xsd:element ref="pc:Terms" minOccurs="0" maxOccurs="1"/>
        </xsd:sequence>
      </xsd:complexType>
    </xsd:element>
    <xsd:element name="f06bc08df4f7480fae31bfc0219a480b" ma:index="44" nillable="true" ma:taxonomy="true" ma:internalName="f06bc08df4f7480fae31bfc0219a480b" ma:taxonomyFieldName="ADCGoods" ma:displayName="Goods" ma:indexed="true" ma:readOnly="true" ma:default="" ma:fieldId="{f06bc08d-f4f7-480f-ae31-bfc0219a480b}" ma:sspId="b6206a2c-5ee7-4d50-b3ee-2668e744af9d" ma:termSetId="d29d1ca8-3fb0-46db-b32a-e53db7346cff" ma:anchorId="00000000-0000-0000-0000-000000000000" ma:open="false" ma:isKeyword="false">
      <xsd:complexType>
        <xsd:sequence>
          <xsd:element ref="pc:Terms" minOccurs="0" maxOccurs="1"/>
        </xsd:sequence>
      </xsd:complexType>
    </xsd:element>
    <xsd:element name="MediaServiceMetadata" ma:index="45" nillable="true" ma:displayName="MediaServiceMetadata" ma:hidden="true" ma:internalName="MediaServiceMetadata" ma:readOnly="true">
      <xsd:simpleType>
        <xsd:restriction base="dms:Note"/>
      </xsd:simpleType>
    </xsd:element>
    <xsd:element name="MediaServiceFastMetadata" ma:index="46" nillable="true" ma:displayName="MediaServiceFastMetadata" ma:hidden="true" ma:internalName="MediaServiceFastMetadata" ma:readOnly="true">
      <xsd:simpleType>
        <xsd:restriction base="dms:Note"/>
      </xsd:simpleType>
    </xsd:element>
    <xsd:element name="lcf76f155ced4ddcb4097134ff3c332f" ma:index="48" nillable="true" ma:taxonomy="true" ma:internalName="lcf76f155ced4ddcb4097134ff3c332f" ma:taxonomyFieldName="MediaServiceImageTags" ma:displayName="Image Tags" ma:readOnly="false" ma:fieldId="{5cf76f15-5ced-4ddc-b409-7134ff3c332f}" ma:taxonomyMulti="true" ma:sspId="b6206a2c-5ee7-4d50-b3ee-2668e744af9d" ma:termSetId="09814cd3-568e-fe90-9814-8d621ff8fb84" ma:anchorId="fba54fb3-c3e1-fe81-a776-ca4b69148c4d" ma:open="true" ma:isKeyword="false">
      <xsd:complexType>
        <xsd:sequence>
          <xsd:element ref="pc:Terms" minOccurs="0" maxOccurs="1"/>
        </xsd:sequence>
      </xsd:complexType>
    </xsd:element>
    <xsd:element name="MediaServiceOCR" ma:index="49" nillable="true" ma:displayName="Extracted Text" ma:internalName="MediaServiceOCR" ma:readOnly="true">
      <xsd:simpleType>
        <xsd:restriction base="dms:Note">
          <xsd:maxLength value="255"/>
        </xsd:restriction>
      </xsd:simpleType>
    </xsd:element>
    <xsd:element name="MediaServiceGenerationTime" ma:index="50" nillable="true" ma:displayName="MediaServiceGenerationTime" ma:hidden="true" ma:internalName="MediaServiceGenerationTime" ma:readOnly="true">
      <xsd:simpleType>
        <xsd:restriction base="dms:Text"/>
      </xsd:simpleType>
    </xsd:element>
    <xsd:element name="MediaServiceEventHashCode" ma:index="51" nillable="true" ma:displayName="MediaServiceEventHashCode" ma:hidden="true" ma:internalName="MediaServiceEventHashCode" ma:readOnly="true">
      <xsd:simpleType>
        <xsd:restriction base="dms:Text"/>
      </xsd:simpleType>
    </xsd:element>
    <xsd:element name="MediaServiceDateTaken" ma:index="52" nillable="true" ma:displayName="MediaServiceDateTaken" ma:hidden="true" ma:indexed="true" ma:internalName="MediaServiceDateTaken" ma:readOnly="true">
      <xsd:simpleType>
        <xsd:restriction base="dms:Text"/>
      </xsd:simpleType>
    </xsd:element>
    <xsd:element name="MediaLengthInSeconds" ma:index="53" nillable="true" ma:displayName="MediaLengthInSeconds" ma:hidden="true" ma:internalName="MediaLengthInSeconds" ma:readOnly="true">
      <xsd:simpleType>
        <xsd:restriction base="dms:Unknown"/>
      </xsd:simpleType>
    </xsd:element>
    <xsd:element name="MediaServiceLocation" ma:index="54" nillable="true" ma:displayName="Location" ma:indexed="true" ma:internalName="MediaServiceLocation" ma:readOnly="true">
      <xsd:simpleType>
        <xsd:restriction base="dms:Text"/>
      </xsd:simpleType>
    </xsd:element>
    <xsd:element name="OnBehalfOf" ma:index="57" nillable="true" ma:displayName="OnBehalfOf" ma:internalName="OnBehalfOf">
      <xsd:simpleType>
        <xsd:restriction base="dms:Text"/>
      </xsd:simpleType>
    </xsd:element>
    <xsd:element name="MediaServiceObjectDetectorVersions" ma:index="5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9" nillable="true" ma:displayName="MediaServiceSearchProperties" ma:hidden="true" ma:internalName="MediaServiceSearchProperties" ma:readOnly="true">
      <xsd:simpleType>
        <xsd:restriction base="dms:Note"/>
      </xsd:simpleType>
    </xsd:element>
    <xsd:element name="MediaServiceBillingMetadata" ma:index="62" nillable="true" ma:displayName="MediaServiceBillingMetadata" ma:hidden="true" ma:internalName="MediaServiceBillingMetadata" ma:readOnly="true">
      <xsd:simpleType>
        <xsd:restriction base="dms:Note"/>
      </xsd:simpleType>
    </xsd:element>
    <xsd:element name="Check_x0020_box" ma:index="63" nillable="true" ma:displayName="Check box" ma:default="1" ma:internalName="Check_x0020_box">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15f538-06e4-4333-8d32-bf09d7b0fc6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a59c4e5-e648-40b1-aa81-b10f9c1c0113}" ma:internalName="TaxCatchAll" ma:showField="CatchAllData" ma:web="9415f538-06e4-4333-8d32-bf09d7b0fc67">
      <xsd:complexType>
        <xsd:complexContent>
          <xsd:extension base="dms:MultiChoiceLookup">
            <xsd:sequence>
              <xsd:element name="Value" type="dms:Lookup" maxOccurs="unbounded" minOccurs="0" nillable="true"/>
            </xsd:sequence>
          </xsd:extension>
        </xsd:complexContent>
      </xsd:complexType>
    </xsd:element>
    <xsd:element name="SharedWithUsers" ma:index="5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jb525130d2c845f6978ed1c5d9a51e3c xmlns="b48e3ffd-eb19-4da6-9c3a-2fe013753af6">
      <Terms xmlns="http://schemas.microsoft.com/office/infopath/2007/PartnerControls"/>
    </jb525130d2c845f6978ed1c5d9a51e3c>
    <m8420f65473d45b2b1f82b85c0bcea80 xmlns="b48e3ffd-eb19-4da6-9c3a-2fe013753af6">
      <Terms xmlns="http://schemas.microsoft.com/office/infopath/2007/PartnerControls"/>
    </m8420f65473d45b2b1f82b85c0bcea80>
    <h9be4615a0b14f4697b1188c45fc4931 xmlns="b48e3ffd-eb19-4da6-9c3a-2fe013753af6">
      <Terms xmlns="http://schemas.microsoft.com/office/infopath/2007/PartnerControls">
        <TermInfo xmlns="http://schemas.microsoft.com/office/infopath/2007/PartnerControls">
          <TermName xmlns="http://schemas.microsoft.com/office/infopath/2007/PartnerControls">Appendix</TermName>
          <TermId xmlns="http://schemas.microsoft.com/office/infopath/2007/PartnerControls">a7ed8173-0beb-4341-a416-2ccc32e17801</TermId>
        </TermInfo>
      </Terms>
    </h9be4615a0b14f4697b1188c45fc4931>
    <nddb91a9aa1144cab223e51b6e36f163 xmlns="b48e3ffd-eb19-4da6-9c3a-2fe013753af6">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3a84ff90-9086-429d-b51f-6fbf122400fd</TermId>
        </TermInfo>
      </Terms>
    </nddb91a9aa1144cab223e51b6e36f163>
    <c46651cd2c49492aa9078635984fc72b xmlns="b48e3ffd-eb19-4da6-9c3a-2fe013753af6">
      <Terms xmlns="http://schemas.microsoft.com/office/infopath/2007/PartnerControls">
        <TermInfo xmlns="http://schemas.microsoft.com/office/infopath/2007/PartnerControls">
          <TermName xmlns="http://schemas.microsoft.com/office/infopath/2007/PartnerControls">Multiple</TermName>
          <TermId xmlns="http://schemas.microsoft.com/office/infopath/2007/PartnerControls">00fd1ced-5223-438b-8634-032856d7c3a7</TermId>
        </TermInfo>
      </Terms>
    </c46651cd2c49492aa9078635984fc72b>
    <ADCCRMSyncDone xmlns="b48e3ffd-eb19-4da6-9c3a-2fe013753af6">true</ADCCRMSyncDone>
    <p153795153ee4629ba85bfc1884fc5e6 xmlns="b48e3ffd-eb19-4da6-9c3a-2fe013753af6">
      <Terms xmlns="http://schemas.microsoft.com/office/infopath/2007/PartnerControls">
        <TermInfo xmlns="http://schemas.microsoft.com/office/infopath/2007/PartnerControls">
          <TermName xmlns="http://schemas.microsoft.com/office/infopath/2007/PartnerControls">Continuation Inquiry</TermName>
          <TermId xmlns="http://schemas.microsoft.com/office/infopath/2007/PartnerControls">74cbcd40-ded6-46ab-8f0b-4816580d8e38</TermId>
        </TermInfo>
      </Terms>
    </p153795153ee4629ba85bfc1884fc5e6>
    <hcbec39975394884bc044fe01b449dad xmlns="b48e3ffd-eb19-4da6-9c3a-2fe013753af6">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8b503bbe-534d-43c7-931a-e390e2a46851</TermId>
        </TermInfo>
      </Terms>
    </hcbec39975394884bc044fe01b449dad>
    <ADCCRMCaseId xmlns="b48e3ffd-eb19-4da6-9c3a-2fe013753af6">9AD50E4D-6E78-4AEE-A043-1F827A40A753</ADCCRMCaseId>
    <ADCSaveAsPDF xmlns="b48e3ffd-eb19-4da6-9c3a-2fe013753af6">false</ADCSaveAsPDF>
    <ffd23070965549bbaa9ba9574c88e0f1 xmlns="b48e3ffd-eb19-4da6-9c3a-2fe013753af6">
      <Terms xmlns="http://schemas.microsoft.com/office/infopath/2007/PartnerControls"/>
    </ffd23070965549bbaa9ba9574c88e0f1>
    <fc314416fe7649c0bd235f0f6f75a24e xmlns="b48e3ffd-eb19-4da6-9c3a-2fe013753af6">
      <Terms xmlns="http://schemas.microsoft.com/office/infopath/2007/PartnerControls">
        <TermInfo xmlns="http://schemas.microsoft.com/office/infopath/2007/PartnerControls">
          <TermName xmlns="http://schemas.microsoft.com/office/infopath/2007/PartnerControls">xlsx</TermName>
          <TermId xmlns="http://schemas.microsoft.com/office/infopath/2007/PartnerControls">37ef8a18-046d-43e0-a0c2-b2bbafd1eabc</TermId>
        </TermInfo>
      </Terms>
    </fc314416fe7649c0bd235f0f6f75a24e>
    <ADCUnsuccessfulSyncAttemptCount xmlns="b48e3ffd-eb19-4da6-9c3a-2fe013753af6">0</ADCUnsuccessfulSyncAttemptCount>
    <of9f5489d8524f60b5f135358bcc24e7 xmlns="b48e3ffd-eb19-4da6-9c3a-2fe013753af6">
      <Terms xmlns="http://schemas.microsoft.com/office/infopath/2007/PartnerControls">
        <TermInfo xmlns="http://schemas.microsoft.com/office/infopath/2007/PartnerControls">
          <TermName xmlns="http://schemas.microsoft.com/office/infopath/2007/PartnerControls">CHINA</TermName>
          <TermId xmlns="http://schemas.microsoft.com/office/infopath/2007/PartnerControls">6efc5bf2-074e-481b-bbee-34b288cc1024</TermId>
        </TermInfo>
        <TermInfo xmlns="http://schemas.microsoft.com/office/infopath/2007/PartnerControls">
          <TermName xmlns="http://schemas.microsoft.com/office/infopath/2007/PartnerControls">KOREA (REPUBLIC)</TermName>
          <TermId xmlns="http://schemas.microsoft.com/office/infopath/2007/PartnerControls">0b326276-96a9-4d9f-ba9c-063576bcc904</TermId>
        </TermInfo>
        <TermInfo xmlns="http://schemas.microsoft.com/office/infopath/2007/PartnerControls">
          <TermName xmlns="http://schemas.microsoft.com/office/infopath/2007/PartnerControls">MALAYSIA</TermName>
          <TermId xmlns="http://schemas.microsoft.com/office/infopath/2007/PartnerControls">a122ffd0-cd53-4cf4-868d-a07cbb43e5f0</TermId>
        </TermInfo>
        <TermInfo xmlns="http://schemas.microsoft.com/office/infopath/2007/PartnerControls">
          <TermName xmlns="http://schemas.microsoft.com/office/infopath/2007/PartnerControls">TAIWAN</TermName>
          <TermId xmlns="http://schemas.microsoft.com/office/infopath/2007/PartnerControls">87137002-b979-40b1-8d78-b0d4fee10513</TermId>
        </TermInfo>
      </Terms>
    </of9f5489d8524f60b5f135358bcc24e7>
    <_ip_UnifiedCompliancePolicyUIAction xmlns="http://schemas.microsoft.com/sharepoint/v3" xsi:nil="true"/>
    <ADCCaseNumber xmlns="b48e3ffd-eb19-4da6-9c3a-2fe013753af6">710</ADCCaseNumber>
    <ka3e336360184bc39276ec51165eb676 xmlns="b48e3ffd-eb19-4da6-9c3a-2fe013753af6">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76d4828a-bfcc-47b5-bdd8-63e4c371f7b3</TermId>
        </TermInfo>
      </Terms>
    </ka3e336360184bc39276ec51165eb676>
    <_ip_UnifiedCompliancePolicyProperties xmlns="http://schemas.microsoft.com/sharepoint/v3" xsi:nil="true"/>
    <ADCDochubSourceSiteURL xmlns="b48e3ffd-eb19-4da6-9c3a-2fe013753af6" xsi:nil="true"/>
    <f06bc08df4f7480fae31bfc0219a480b xmlns="b48e3ffd-eb19-4da6-9c3a-2fe013753af6">
      <Terms xmlns="http://schemas.microsoft.com/office/infopath/2007/PartnerControls">
        <TermInfo xmlns="http://schemas.microsoft.com/office/infopath/2007/PartnerControls">
          <TermName xmlns="http://schemas.microsoft.com/office/infopath/2007/PartnerControls">Hollow Structural Sections</TermName>
          <TermId xmlns="http://schemas.microsoft.com/office/infopath/2007/PartnerControls">f97d6c94-ed49-41ec-b0a8-aad6914233c6</TermId>
        </TermInfo>
      </Terms>
    </f06bc08df4f7480fae31bfc0219a480b>
    <OnBehalfOf xmlns="b48e3ffd-eb19-4da6-9c3a-2fe013753af6" xsi:nil="true"/>
    <f097ccc00f2346ca94bb23c878b9f729 xmlns="b48e3ffd-eb19-4da6-9c3a-2fe013753af6">
      <Terms xmlns="http://schemas.microsoft.com/office/infopath/2007/PartnerControls">
        <TermInfo xmlns="http://schemas.microsoft.com/office/infopath/2007/PartnerControls">
          <TermName xmlns="http://schemas.microsoft.com/office/infopath/2007/PartnerControls">Exporter</TermName>
          <TermId xmlns="http://schemas.microsoft.com/office/infopath/2007/PartnerControls">b52d314e-ec16-4519-b737-4f472b4dacec</TermId>
        </TermInfo>
      </Terms>
    </f097ccc00f2346ca94bb23c878b9f729>
    <lcf76f155ced4ddcb4097134ff3c332f xmlns="b48e3ffd-eb19-4da6-9c3a-2fe013753af6">
      <Terms xmlns="http://schemas.microsoft.com/office/infopath/2007/PartnerControls"/>
    </lcf76f155ced4ddcb4097134ff3c332f>
    <TaxCatchAll xmlns="9415f538-06e4-4333-8d32-bf09d7b0fc67">
      <Value>1367</Value>
      <Value>71</Value>
      <Value>214</Value>
      <Value>1282</Value>
      <Value>1685</Value>
      <Value>1276</Value>
      <Value>165</Value>
      <Value>85</Value>
      <Value>119</Value>
      <Value>44</Value>
      <Value>11</Value>
      <Value>1892</Value>
      <Value>114</Value>
    </TaxCatchAll>
    <ADCRootFolder xmlns="b48e3ffd-eb19-4da6-9c3a-2fe013753af6">Hollow Structural Sections - Continuation - Austube Mills Pty Ltd - China, Korea, Malaysia, Taiwan_9AD50E4D6E784AEEA0431F827A40A753</ADCRootFolder>
    <ADCDocHubVersion xmlns="b48e3ffd-eb19-4da6-9c3a-2fe013753af6" xsi:nil="true"/>
    <Check_x0020_box xmlns="b48e3ffd-eb19-4da6-9c3a-2fe013753af6">true</Check_x0020_box>
    <a451184e4edb42aeba81f3ec57ac1615 xmlns="b48e3ffd-eb19-4da6-9c3a-2fe013753af6">
      <Terms xmlns="http://schemas.microsoft.com/office/infopath/2007/PartnerControls"/>
    </a451184e4edb42aeba81f3ec57ac1615>
  </documentManagement>
</p:properties>
</file>

<file path=customXml/itemProps1.xml><?xml version="1.0" encoding="utf-8"?>
<ds:datastoreItem xmlns:ds="http://schemas.openxmlformats.org/officeDocument/2006/customXml" ds:itemID="{53D93CC4-D3DD-43B4-843B-376243025A26}"/>
</file>

<file path=customXml/itemProps2.xml><?xml version="1.0" encoding="utf-8"?>
<ds:datastoreItem xmlns:ds="http://schemas.openxmlformats.org/officeDocument/2006/customXml" ds:itemID="{FD574F1B-F8CE-49A2-963A-5929E7A8498C}"/>
</file>

<file path=customXml/itemProps3.xml><?xml version="1.0" encoding="utf-8"?>
<ds:datastoreItem xmlns:ds="http://schemas.openxmlformats.org/officeDocument/2006/customXml" ds:itemID="{CDA9168A-B4FF-48CC-844E-084EA20FDCF5}"/>
</file>

<file path=docMetadata/LabelInfo.xml><?xml version="1.0" encoding="utf-8"?>
<clbl:labelList xmlns:clbl="http://schemas.microsoft.com/office/2020/mipLabelMetadata">
  <clbl:label id="{f788632b-1377-4314-aac5-af7281e8e760}" enabled="1" method="Privileged" siteId="{8f73f427-32e5-4a3b-8d42-b369b956a96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B-2 Australian sales</vt:lpstr>
      <vt:lpstr>B-2.2 Australian sales source</vt:lpstr>
      <vt:lpstr>B-4 Upwards sales</vt:lpstr>
      <vt:lpstr>D-2 Domestic sales</vt:lpstr>
      <vt:lpstr>D-2.2 domestic sales source</vt:lpstr>
      <vt:lpstr>F-2 Third country sales</vt:lpstr>
      <vt:lpstr>F-2.2 third country sale source</vt:lpstr>
      <vt:lpstr>G-3 Domestic CTM</vt:lpstr>
      <vt:lpstr>G-3.2 domestic CTM source</vt:lpstr>
      <vt:lpstr>G-4.1 SG&amp;A listing</vt:lpstr>
      <vt:lpstr>G-4.2 Dom SG&amp;A calculation</vt:lpstr>
      <vt:lpstr>G-4.3 - Upwards SG&amp;A</vt:lpstr>
      <vt:lpstr>G-5 Australian CTM</vt:lpstr>
      <vt:lpstr>G-5.2 Australian CTM source</vt:lpstr>
      <vt:lpstr>G-7.2 Raw material CTM</vt:lpstr>
      <vt:lpstr>G-7.4 Raw material purchases</vt:lpstr>
      <vt:lpstr>G-8 Upwards costs</vt:lpstr>
      <vt:lpstr>G-10 Capacity Utilisation</vt:lpstr>
      <vt:lpstr>I-1 Company Turnover</vt:lpstr>
      <vt:lpstr>I-3 Income Tax</vt:lpstr>
      <vt:lpstr>I-4 Grants</vt:lpstr>
      <vt:lpstr>I-5 Preferential Loans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2026-08-03T03:50:03Z</dcterms:created>
  <dcterms:modified xsi:type="dcterms:W3CDTF">2026-08-03T03:50:24Z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Hub_DocumentType">
    <vt:lpwstr>66;#Template|9b48ba34-650a-488d-9fe8-e5181e10b797</vt:lpwstr>
  </property>
  <property fmtid="{D5CDD505-2E9C-101B-9397-08002B2CF9AE}" pid="3" name="ADCSub-documentType">
    <vt:lpwstr>85;#Appendix|a7ed8173-0beb-4341-a416-2ccc32e17801</vt:lpwstr>
  </property>
  <property fmtid="{D5CDD505-2E9C-101B-9397-08002B2CF9AE}" pid="4" name="ADCDivisionKeywords">
    <vt:lpwstr/>
  </property>
  <property fmtid="{D5CDD505-2E9C-101B-9397-08002B2CF9AE}" pid="5" name="MediaServiceImageTags">
    <vt:lpwstr/>
  </property>
  <property fmtid="{D5CDD505-2E9C-101B-9397-08002B2CF9AE}" pid="6" name="ContentTypeId">
    <vt:lpwstr>0x01010092BAB2FE85ACC1428C8EF8FBAF332D8E</vt:lpwstr>
  </property>
  <property fmtid="{D5CDD505-2E9C-101B-9397-08002B2CF9AE}" pid="7" name="DocHub_EconomicStrategicServicesStatus">
    <vt:lpwstr/>
  </property>
  <property fmtid="{D5CDD505-2E9C-101B-9397-08002B2CF9AE}" pid="8" name="ADCDocumentType">
    <vt:lpwstr>71;#Template|3a84ff90-9086-429d-b51f-6fbf122400fd</vt:lpwstr>
  </property>
  <property fmtid="{D5CDD505-2E9C-101B-9397-08002B2CF9AE}" pid="9" name="DocHub_ADCEntityType">
    <vt:lpwstr>1091;#Exporter|202c4266-4b7b-47fa-abf4-6dd564aa8a92</vt:lpwstr>
  </property>
  <property fmtid="{D5CDD505-2E9C-101B-9397-08002B2CF9AE}" pid="10" name="DocHub_Entity">
    <vt:lpwstr/>
  </property>
  <property fmtid="{D5CDD505-2E9C-101B-9397-08002B2CF9AE}" pid="11" name="DocHub_ NIMActivity">
    <vt:lpwstr/>
  </property>
  <property fmtid="{D5CDD505-2E9C-101B-9397-08002B2CF9AE}" pid="12" name="ADCAttachment_x002f_Appendix">
    <vt:lpwstr/>
  </property>
  <property fmtid="{D5CDD505-2E9C-101B-9397-08002B2CF9AE}" pid="13" name="ADCEntityType">
    <vt:lpwstr>44;#Exporter|b52d314e-ec16-4519-b737-4f472b4dacec</vt:lpwstr>
  </property>
  <property fmtid="{D5CDD505-2E9C-101B-9397-08002B2CF9AE}" pid="14" name="DocHub_Goods">
    <vt:lpwstr/>
  </property>
  <property fmtid="{D5CDD505-2E9C-101B-9397-08002B2CF9AE}" pid="15" name="DocHub_Country">
    <vt:lpwstr/>
  </property>
  <property fmtid="{D5CDD505-2E9C-101B-9397-08002B2CF9AE}" pid="16" name="DocHub_ADCSubDocumentType">
    <vt:lpwstr/>
  </property>
  <property fmtid="{D5CDD505-2E9C-101B-9397-08002B2CF9AE}" pid="17" name="DocHub_TrainingType">
    <vt:lpwstr/>
  </property>
  <property fmtid="{D5CDD505-2E9C-101B-9397-08002B2CF9AE}" pid="18" name="ADCFileType">
    <vt:lpwstr>1282;#xlsx|37ef8a18-046d-43e0-a0c2-b2bbafd1eabc</vt:lpwstr>
  </property>
  <property fmtid="{D5CDD505-2E9C-101B-9397-08002B2CF9AE}" pid="19" name="ADCCaseType">
    <vt:lpwstr>1276;#Continuation Inquiry|74cbcd40-ded6-46ab-8f0b-4816580d8e38</vt:lpwstr>
  </property>
  <property fmtid="{D5CDD505-2E9C-101B-9397-08002B2CF9AE}" pid="20" name="ADCSub_x002d_documentType">
    <vt:lpwstr>85;#Appendix|a7ed8173-0beb-4341-a416-2ccc32e17801</vt:lpwstr>
  </property>
  <property fmtid="{D5CDD505-2E9C-101B-9397-08002B2CF9AE}" pid="21" name="DocHub_Year">
    <vt:lpwstr/>
  </property>
  <property fmtid="{D5CDD505-2E9C-101B-9397-08002B2CF9AE}" pid="22" name="DocHub_SecurityClassification">
    <vt:lpwstr>3;#UNCLASSIFIED|6106d03b-a1a0-4e30-9d91-d5e9fb4314f9</vt:lpwstr>
  </property>
  <property fmtid="{D5CDD505-2E9C-101B-9397-08002B2CF9AE}" pid="23" name="ADCCountries">
    <vt:lpwstr>114;#CHINA|6efc5bf2-074e-481b-bbee-34b288cc1024;#1685;#KOREA (REPUBLIC)|0b326276-96a9-4d9f-ba9c-063576bcc904;#119;#MALAYSIA|a122ffd0-cd53-4cf4-868d-a07cbb43e5f0;#165;#TAIWAN|87137002-b979-40b1-8d78-b0d4fee10513</vt:lpwstr>
  </property>
  <property fmtid="{D5CDD505-2E9C-101B-9397-08002B2CF9AE}" pid="24" name="DocHub_CaseType">
    <vt:lpwstr/>
  </property>
  <property fmtid="{D5CDD505-2E9C-101B-9397-08002B2CF9AE}" pid="25" name="DocHub_ EconomicStrategicServicesTemplateCategory">
    <vt:lpwstr>1274;#Multiple Cases|f80b3df0-bce3-4f6b-82ed-8f442ddfebb9</vt:lpwstr>
  </property>
  <property fmtid="{D5CDD505-2E9C-101B-9397-08002B2CF9AE}" pid="26" name="ADCSecurityClassification">
    <vt:lpwstr>11;#OFFICIAL|76d4828a-bfcc-47b5-bdd8-63e4c371f7b3</vt:lpwstr>
  </property>
  <property fmtid="{D5CDD505-2E9C-101B-9397-08002B2CF9AE}" pid="27" name="ADCEntity">
    <vt:lpwstr>214;#Multiple|00fd1ced-5223-438b-8634-032856d7c3a7</vt:lpwstr>
  </property>
  <property fmtid="{D5CDD505-2E9C-101B-9397-08002B2CF9AE}" pid="28" name="Report Type">
    <vt:lpwstr/>
  </property>
  <property fmtid="{D5CDD505-2E9C-101B-9397-08002B2CF9AE}" pid="29" name="ADCReportType">
    <vt:lpwstr/>
  </property>
  <property fmtid="{D5CDD505-2E9C-101B-9397-08002B2CF9AE}" pid="30" name="DocHub_WorkActivity">
    <vt:lpwstr/>
  </property>
  <property fmtid="{D5CDD505-2E9C-101B-9397-08002B2CF9AE}" pid="31" name="ADCAttachment/Appendix">
    <vt:lpwstr/>
  </property>
  <property fmtid="{D5CDD505-2E9C-101B-9397-08002B2CF9AE}" pid="32" name="_dlc_DocIdItemGuid">
    <vt:lpwstr>4a9cc8f4-0580-4c3c-9b8a-998b51dddf83</vt:lpwstr>
  </property>
  <property fmtid="{D5CDD505-2E9C-101B-9397-08002B2CF9AE}" pid="33" name="DocHub_ReportType">
    <vt:lpwstr/>
  </property>
  <property fmtid="{D5CDD505-2E9C-101B-9397-08002B2CF9AE}" pid="34" name="ADCYear">
    <vt:lpwstr>1892;#2026|8b503bbe-534d-43c7-931a-e390e2a46851</vt:lpwstr>
  </property>
  <property fmtid="{D5CDD505-2E9C-101B-9397-08002B2CF9AE}" pid="35" name="DocHub_Keywords">
    <vt:lpwstr/>
  </property>
  <property fmtid="{D5CDD505-2E9C-101B-9397-08002B2CF9AE}" pid="36" name="ADCWorkActivity">
    <vt:lpwstr/>
  </property>
  <property fmtid="{D5CDD505-2E9C-101B-9397-08002B2CF9AE}" pid="37" name="ADCGoods">
    <vt:lpwstr>1367;#Hollow Structural Sections|f97d6c94-ed49-41ec-b0a8-aad6914233c6</vt:lpwstr>
  </property>
</Properties>
</file>