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https://ausgov-my.sharepoint.com/personal/jasna_halilovic_adcommission_gov_au/Documents/"/>
    </mc:Choice>
  </mc:AlternateContent>
  <xr:revisionPtr revIDLastSave="0" documentId="8_{DA3F95D6-98BF-4A52-A22C-32970D419F58}" xr6:coauthVersionLast="47" xr6:coauthVersionMax="47" xr10:uidLastSave="{00000000-0000-0000-0000-000000000000}"/>
  <bookViews>
    <workbookView xWindow="28680" yWindow="-120" windowWidth="29040" windowHeight="17520" tabRatio="921" xr2:uid="{00000000-000D-0000-FFFF-FFFF00000000}"/>
  </bookViews>
  <sheets>
    <sheet name="B-2 Australian sales" sheetId="3" r:id="rId1"/>
    <sheet name="B-2.2 Australian sales source" sheetId="31" r:id="rId2"/>
    <sheet name="B-4 Upwards sales" sheetId="17" r:id="rId3"/>
    <sheet name="D-2 Domestic sales" sheetId="10" r:id="rId4"/>
    <sheet name="D-2.2 domestic sales source" sheetId="32" r:id="rId5"/>
    <sheet name="F-2 Third country sales" sheetId="14" r:id="rId6"/>
    <sheet name="F-2.2 third country sale source" sheetId="33" r:id="rId7"/>
    <sheet name="G-3 Domestic CTM" sheetId="7" r:id="rId8"/>
    <sheet name="G-3.2 domestic CTM source" sheetId="34" r:id="rId9"/>
    <sheet name="G-4.1 SG&amp;A listing" sheetId="24" r:id="rId10"/>
    <sheet name="G-4.2 Dom SG&amp;A calculation" sheetId="25" r:id="rId11"/>
    <sheet name="G-4.3 - Upwards SG&amp;A" sheetId="36" r:id="rId12"/>
    <sheet name="G-5 Australian CTM" sheetId="11" r:id="rId13"/>
    <sheet name="G-5.2 Australian CTM source" sheetId="35" r:id="rId14"/>
    <sheet name="G-7.2 Raw material CTM" sheetId="28" r:id="rId15"/>
    <sheet name="G-7.4 Raw material purchases" sheetId="20" r:id="rId16"/>
    <sheet name="G-8 Upwards costs" sheetId="26" r:id="rId17"/>
    <sheet name="G-10 Capacity Utilisation" sheetId="29"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P7" i="11" s="1"/>
  <c r="N7" i="7" l="1"/>
  <c r="P7" i="7" s="1"/>
  <c r="S7" i="10"/>
  <c r="T7" i="10" s="1"/>
  <c r="A1" i="29"/>
  <c r="A1" i="26"/>
  <c r="A1" i="20"/>
  <c r="A1" i="28"/>
  <c r="A1" i="35"/>
  <c r="A1" i="11"/>
  <c r="A1" i="36"/>
  <c r="A1" i="25"/>
  <c r="A1" i="24"/>
  <c r="A1" i="34"/>
  <c r="A1" i="7"/>
  <c r="A1" i="33"/>
  <c r="A1" i="14"/>
  <c r="A1" i="32"/>
  <c r="A1" i="10"/>
  <c r="A1" i="17"/>
  <c r="A1" i="31"/>
  <c r="B11" i="36"/>
  <c r="B6" i="26"/>
  <c r="B6" i="17"/>
  <c r="B10" i="26"/>
  <c r="B13" i="26"/>
  <c r="B10" i="17"/>
  <c r="B5" i="36"/>
  <c r="C12" i="36"/>
  <c r="B12" i="36"/>
  <c r="C19" i="36" l="1"/>
  <c r="C18" i="36" s="1"/>
  <c r="B19" i="36"/>
  <c r="B18" i="36" s="1"/>
  <c r="B8" i="25"/>
  <c r="D12" i="29"/>
  <c r="C12" i="29"/>
  <c r="B12" i="29"/>
  <c r="Z7" i="10"/>
  <c r="T7" i="3" l="1"/>
  <c r="AF7" i="3" l="1"/>
  <c r="B7" i="26" l="1"/>
  <c r="J7" i="28" l="1"/>
  <c r="AD7" i="10" l="1"/>
  <c r="AL7" i="3"/>
  <c r="C20" i="26" l="1"/>
  <c r="C15" i="26" s="1"/>
  <c r="C14" i="26" s="1"/>
  <c r="C13" i="26" s="1"/>
  <c r="B20" i="26"/>
  <c r="B15" i="26" s="1"/>
  <c r="B14" i="26" s="1"/>
  <c r="P9" i="20" l="1"/>
  <c r="B7" i="17" l="1"/>
  <c r="B7" i="25"/>
  <c r="B9" i="25" l="1"/>
  <c r="D14" i="25" s="1"/>
  <c r="C17" i="17" l="1"/>
  <c r="C12" i="17" s="1"/>
  <c r="C11" i="17" s="1"/>
  <c r="C10" i="17" s="1"/>
  <c r="B17" i="17"/>
  <c r="B12" i="17" s="1"/>
  <c r="B11" i="17" l="1"/>
  <c r="AQ7" i="10" l="1"/>
  <c r="AO7" i="10"/>
  <c r="AM7" i="10"/>
  <c r="AK7" i="10"/>
  <c r="AI7" i="10"/>
  <c r="AG7" i="10"/>
  <c r="AE7" i="10"/>
  <c r="BB7" i="3"/>
  <c r="AZ7" i="3"/>
  <c r="AX7" i="3"/>
  <c r="AV7" i="3"/>
  <c r="AP7" i="3"/>
  <c r="AK7" i="3"/>
  <c r="AI7" i="3"/>
  <c r="AM7" i="3"/>
  <c r="AT7" i="3"/>
  <c r="AR7" i="3"/>
  <c r="AB7" i="3"/>
  <c r="U7" i="3"/>
  <c r="AG7" i="3" l="1"/>
  <c r="L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200-000001000000}">
      <text>
        <r>
          <rPr>
            <sz val="9"/>
            <color indexed="81"/>
            <rFont val="Tahoma"/>
            <family val="2"/>
          </rPr>
          <t xml:space="preserve">Please provide the total sales revenue as shown on your audited financial statement of the most recent accounting period. The objective of upwards verification is to reconcile the sales revenue you provided in the exporter questionnaire to this figure. </t>
        </r>
      </text>
    </comment>
    <comment ref="B8" authorId="0" shapeId="0" xr:uid="{00000000-0006-0000-0200-000002000000}">
      <text>
        <r>
          <rPr>
            <sz val="9"/>
            <color indexed="81"/>
            <rFont val="Tahoma"/>
            <family val="2"/>
          </rPr>
          <t>If the period and financial year are different, please enter the difference in revenue between the periods.</t>
        </r>
      </text>
    </comment>
    <comment ref="B9" authorId="0" shapeId="0" xr:uid="{00000000-0006-0000-02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200-000004000000}">
      <text>
        <r>
          <rPr>
            <sz val="9"/>
            <color indexed="81"/>
            <rFont val="Tahoma"/>
            <family val="2"/>
          </rPr>
          <t>You may sell other products that are not under consideration. Please provide the sales revenue and quantity over the period of the other products that are not under consideration. Please provide the names of each product group that you have determined to be not the goods. Please add more rows if required and update the formula in cell B11</t>
        </r>
      </text>
    </comment>
    <comment ref="B18" authorId="0" shapeId="0" xr:uid="{00000000-0006-0000-0200-000005000000}">
      <text>
        <r>
          <rPr>
            <sz val="9"/>
            <color indexed="81"/>
            <rFont val="Tahoma"/>
            <family val="2"/>
          </rPr>
          <t xml:space="preserve">Enter the total sales revenue and quantity as reported in the Domestic Sales worksheet
</t>
        </r>
      </text>
    </comment>
    <comment ref="B19" authorId="0" shapeId="0" xr:uid="{00000000-0006-0000-0200-000006000000}">
      <text>
        <r>
          <rPr>
            <sz val="9"/>
            <color indexed="81"/>
            <rFont val="Tahoma"/>
            <family val="2"/>
          </rPr>
          <t>Enter the total sales revenue and quantity as reported in the Australian Sales worksheet</t>
        </r>
      </text>
    </comment>
    <comment ref="B20" authorId="0" shapeId="0" xr:uid="{00000000-0006-0000-0200-000007000000}">
      <text>
        <r>
          <rPr>
            <sz val="9"/>
            <color indexed="81"/>
            <rFont val="Tahoma"/>
            <family val="2"/>
          </rPr>
          <t>Enter the total sales revenue and quantity as reported in the Third Country Sales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Chew, An</author>
  </authors>
  <commentList>
    <comment ref="A6" authorId="0" shapeId="0" xr:uid="{EC35A4C9-3531-4F26-8471-19180F61374E}">
      <text>
        <r>
          <rPr>
            <sz val="9"/>
            <color indexed="81"/>
            <rFont val="Tahoma"/>
            <family val="2"/>
          </rPr>
          <t xml:space="preserve">Update the names of the SG&amp;A categories to reflect the income statement </t>
        </r>
        <r>
          <rPr>
            <sz val="9"/>
            <color indexed="81"/>
            <rFont val="Tahoma"/>
            <family val="2"/>
          </rPr>
          <t xml:space="preserve">
</t>
        </r>
      </text>
    </comment>
    <comment ref="A13" authorId="0" shapeId="0" xr:uid="{CC55F1D1-B44B-40B5-B970-210574902D58}">
      <text>
        <r>
          <rPr>
            <sz val="9"/>
            <color indexed="81"/>
            <rFont val="Tahoma"/>
            <family val="2"/>
          </rPr>
          <t xml:space="preserve">Update the names of the SG&amp;A categories to reflect the high level account names in the trial balance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1100-000001000000}">
      <text>
        <r>
          <rPr>
            <sz val="9"/>
            <color indexed="81"/>
            <rFont val="Tahoma"/>
            <family val="2"/>
          </rPr>
          <t xml:space="preserve">Please provide the total cost of sales / cost of goods sold as shown on your audited financial statement of the most recent accounting period. The objective of upwards verification is to reconcile the cost to make values you provided in the exporter questionnaire to this figure. </t>
        </r>
      </text>
    </comment>
    <comment ref="B8" authorId="0" shapeId="0" xr:uid="{00000000-0006-0000-1100-000002000000}">
      <text>
        <r>
          <rPr>
            <sz val="9"/>
            <color indexed="81"/>
            <rFont val="Tahoma"/>
            <family val="2"/>
          </rPr>
          <t>If the period and financial year are different, please enter the difference in cost of sales/COGS between the periods.</t>
        </r>
      </text>
    </comment>
    <comment ref="B9" authorId="0" shapeId="0" xr:uid="{00000000-0006-0000-1100-000003000000}">
      <text>
        <r>
          <rPr>
            <sz val="9"/>
            <color indexed="81"/>
            <rFont val="Tahoma"/>
            <family val="2"/>
          </rPr>
          <t xml:space="preserve">Please provide the company's total cost of sales/COGS over the period as shown on your management accounts / management accounting system. </t>
        </r>
      </text>
    </comment>
    <comment ref="B11" authorId="0" shapeId="0" xr:uid="{00000000-0006-0000-1100-000004000000}">
      <text>
        <r>
          <rPr>
            <sz val="9"/>
            <color indexed="81"/>
            <rFont val="Tahoma"/>
            <family val="2"/>
          </rPr>
          <t>Please provide the change in finish goods inventory over the period. This usually relates to the difference between the cost of goods sold and costs of production</t>
        </r>
      </text>
    </comment>
    <comment ref="B12" authorId="0" shapeId="0" xr:uid="{00000000-0006-0000-1100-000005000000}">
      <text>
        <r>
          <rPr>
            <sz val="9"/>
            <color indexed="81"/>
            <rFont val="Tahoma"/>
            <family val="2"/>
          </rPr>
          <t xml:space="preserve">Please provide the company's total cost to make/cost of production over the period as shown on your management accounts / management accounting system. </t>
        </r>
      </text>
    </comment>
    <comment ref="B16" authorId="0" shapeId="0" xr:uid="{00000000-0006-0000-1100-000006000000}">
      <text>
        <r>
          <rPr>
            <sz val="9"/>
            <color indexed="81"/>
            <rFont val="Tahoma"/>
            <family val="2"/>
          </rPr>
          <t>You may manufacture other products that are not under consideration. Please provide the cost to make and production quantity over the period of the other products that are not under consideration. Please provide the names of each product group that you have determined to be not the goods. Please add more rows if required and update the formula in cell B14</t>
        </r>
      </text>
    </comment>
    <comment ref="B21" authorId="0" shapeId="0" xr:uid="{00000000-0006-0000-1100-000007000000}">
      <text>
        <r>
          <rPr>
            <sz val="9"/>
            <color indexed="81"/>
            <rFont val="Tahoma"/>
            <family val="2"/>
          </rPr>
          <t xml:space="preserve">Enter the total cost to make and production quantity as reported in the Domestic CTM worksheet
</t>
        </r>
      </text>
    </comment>
    <comment ref="B22" authorId="0" shapeId="0" xr:uid="{00000000-0006-0000-1100-000008000000}">
      <text>
        <r>
          <rPr>
            <sz val="9"/>
            <color indexed="81"/>
            <rFont val="Tahoma"/>
            <family val="2"/>
          </rPr>
          <t>Enter the total cost to make and production quantity as reported in the Australian CTM worksheet</t>
        </r>
      </text>
    </comment>
    <comment ref="B23" authorId="0" shapeId="0" xr:uid="{00000000-0006-0000-1100-000009000000}">
      <text>
        <r>
          <rPr>
            <sz val="9"/>
            <color indexed="81"/>
            <rFont val="Tahoma"/>
            <family val="2"/>
          </rPr>
          <t>Enter the total cost to make and production quantity</t>
        </r>
      </text>
    </comment>
  </commentList>
</comments>
</file>

<file path=xl/sharedStrings.xml><?xml version="1.0" encoding="utf-8"?>
<sst xmlns="http://schemas.openxmlformats.org/spreadsheetml/2006/main" count="1034" uniqueCount="464">
  <si>
    <t>INSERT COMPANY NAME</t>
  </si>
  <si>
    <t>EXPORT SALES</t>
  </si>
  <si>
    <t>Customer name</t>
  </si>
  <si>
    <t>Customer's country</t>
  </si>
  <si>
    <t>Related company?</t>
  </si>
  <si>
    <t>Level of trade</t>
  </si>
  <si>
    <t>MCC Category 1</t>
  </si>
  <si>
    <t>MCC</t>
  </si>
  <si>
    <t>Product code</t>
  </si>
  <si>
    <t>Order number</t>
  </si>
  <si>
    <t>Order date</t>
  </si>
  <si>
    <t>Invoice number</t>
  </si>
  <si>
    <t>Invoice date</t>
  </si>
  <si>
    <t>Date of sale</t>
  </si>
  <si>
    <t>Quarter</t>
  </si>
  <si>
    <t>Shipping terms</t>
  </si>
  <si>
    <t>Payment terms (days)</t>
  </si>
  <si>
    <t>Payment date</t>
  </si>
  <si>
    <t>Currency</t>
  </si>
  <si>
    <t>Gross invoice value</t>
  </si>
  <si>
    <t>Unit Gross Invoice Value</t>
  </si>
  <si>
    <t>On-invoice discounts</t>
  </si>
  <si>
    <t>Off-invoice rebates</t>
  </si>
  <si>
    <t>Other charges or surcharges</t>
  </si>
  <si>
    <t>Net invoice value</t>
  </si>
  <si>
    <t>Unit Net invoice value</t>
  </si>
  <si>
    <t>Ocean freight</t>
  </si>
  <si>
    <t>Unit Ocean freight</t>
  </si>
  <si>
    <t>Marine insurance</t>
  </si>
  <si>
    <t>Unit Marine insurance</t>
  </si>
  <si>
    <t>FOB export price</t>
  </si>
  <si>
    <t xml:space="preserve">Unit FOB export price </t>
  </si>
  <si>
    <t>Exchange rate</t>
  </si>
  <si>
    <t>FOB export price (local currency)</t>
  </si>
  <si>
    <t>Unit FOB export price (local currency)</t>
  </si>
  <si>
    <t>Packaging</t>
  </si>
  <si>
    <t>Unit Packaging</t>
  </si>
  <si>
    <t>Inland transport</t>
  </si>
  <si>
    <t>Unit Inland Transport</t>
  </si>
  <si>
    <t>Port handling and other export charges</t>
  </si>
  <si>
    <t>Unit Port handing and other export charges</t>
  </si>
  <si>
    <t>Technical and after sales support</t>
  </si>
  <si>
    <t>Unit Technical and after sales support</t>
  </si>
  <si>
    <t>Commission</t>
  </si>
  <si>
    <t>Unit Commission</t>
  </si>
  <si>
    <t>Other costs</t>
  </si>
  <si>
    <t>Unit Other Expenses</t>
  </si>
  <si>
    <t>[1]</t>
  </si>
  <si>
    <t>[1.1]</t>
  </si>
  <si>
    <t>[1.2]</t>
  </si>
  <si>
    <t>[2]</t>
  </si>
  <si>
    <t>[4]</t>
  </si>
  <si>
    <t>[5]</t>
  </si>
  <si>
    <t>[6]</t>
  </si>
  <si>
    <t>[7]</t>
  </si>
  <si>
    <t>[8]</t>
  </si>
  <si>
    <t>[9]</t>
  </si>
  <si>
    <t>[9.1]</t>
  </si>
  <si>
    <t>[10]</t>
  </si>
  <si>
    <t>[11]</t>
  </si>
  <si>
    <t>[12]</t>
  </si>
  <si>
    <t>[12.1]</t>
  </si>
  <si>
    <t>[13]</t>
  </si>
  <si>
    <t>[14]</t>
  </si>
  <si>
    <t>[15]</t>
  </si>
  <si>
    <t>[16]</t>
  </si>
  <si>
    <t>[16.1]</t>
  </si>
  <si>
    <t>[17]</t>
  </si>
  <si>
    <t>[17.1]</t>
  </si>
  <si>
    <t>[18]</t>
  </si>
  <si>
    <t>[18.1]</t>
  </si>
  <si>
    <t>[19]</t>
  </si>
  <si>
    <t>[19.1]</t>
  </si>
  <si>
    <t>[20]</t>
  </si>
  <si>
    <t>[21]</t>
  </si>
  <si>
    <t>[21.1]</t>
  </si>
  <si>
    <t>[22]</t>
  </si>
  <si>
    <t>[22.1]</t>
  </si>
  <si>
    <t>[23]</t>
  </si>
  <si>
    <t>[23.1]</t>
  </si>
  <si>
    <t>[24]</t>
  </si>
  <si>
    <t>[24.1]</t>
  </si>
  <si>
    <t>[25]</t>
  </si>
  <si>
    <t>[25.1]</t>
  </si>
  <si>
    <t>[26]</t>
  </si>
  <si>
    <t>[26.1]</t>
  </si>
  <si>
    <t>[27]</t>
  </si>
  <si>
    <t>[27.1]</t>
  </si>
  <si>
    <t xml:space="preserve">Notes:  [1]  </t>
  </si>
  <si>
    <t>Names of your customers.</t>
  </si>
  <si>
    <t xml:space="preserve">[1.1]  </t>
  </si>
  <si>
    <t>The country where your customer is located, which may be a country other than Australia.</t>
  </si>
  <si>
    <t xml:space="preserve">[1.2]  </t>
  </si>
  <si>
    <t>Is the customer related to your company?</t>
  </si>
  <si>
    <t xml:space="preserve">[2]  </t>
  </si>
  <si>
    <t>The level of trade of your customer.</t>
  </si>
  <si>
    <t>Category of the model control code. Please refer to the exporter questionnaire for details of the model control code categories and sub-categories</t>
  </si>
  <si>
    <t xml:space="preserve">[4]  </t>
  </si>
  <si>
    <t>Code used in your records for the model/grade/type identified.  Explain the product codes in your submission.</t>
  </si>
  <si>
    <t xml:space="preserve">[5]  </t>
  </si>
  <si>
    <t>Order confirmation, contract or purchase order number.</t>
  </si>
  <si>
    <t xml:space="preserve">[6]  </t>
  </si>
  <si>
    <t>The date of sale is the same as the invoice date unless you consider that another date best establishes the material terms of sale, then report that date.</t>
  </si>
  <si>
    <t xml:space="preserve">[7]  </t>
  </si>
  <si>
    <t>The quarter that the date of sale in [5] falls in. Please use the formula provided</t>
  </si>
  <si>
    <t xml:space="preserve">[8]  </t>
  </si>
  <si>
    <t>Delivery terms of the invoice price eg. EXW, CIF, CFR, FOB, DDP</t>
  </si>
  <si>
    <t xml:space="preserve">[9]  </t>
  </si>
  <si>
    <t>Agreed payment terms in days, including pre-payment; eg. 60 credit days = 60; 30 days pre-payment = -30</t>
  </si>
  <si>
    <t xml:space="preserve">[9.1]  </t>
  </si>
  <si>
    <t>The date that the invoice was paid. If you cannot link a payment to an invoice (e.g. rolling payment), then leave blank.</t>
  </si>
  <si>
    <t xml:space="preserve">[10]  </t>
  </si>
  <si>
    <t xml:space="preserve">Quantity shown on the invoice. </t>
  </si>
  <si>
    <t xml:space="preserve">[11]  </t>
  </si>
  <si>
    <t>The currency used on the invoice.</t>
  </si>
  <si>
    <t xml:space="preserve">[12]  </t>
  </si>
  <si>
    <t>Gross invoice value shown on invoice in the currency of sale, excluding taxes.</t>
  </si>
  <si>
    <t xml:space="preserve">[12.1]  </t>
  </si>
  <si>
    <t>The gross invoice value expressed per unit. Gross Invoice Value [12]/Quantity [10]. Please use the formula provided</t>
  </si>
  <si>
    <t xml:space="preserve">[13]  </t>
  </si>
  <si>
    <t>If applicable, the amount of any discount deducted on the invoice on each transaction.  If a % discount applies, show that % discount applying in another column.</t>
  </si>
  <si>
    <t xml:space="preserve">[14]  </t>
  </si>
  <si>
    <t>The amount of any deferred (i.e. off-invoice) rebates or allowances paid to the importer in the currency of sale.</t>
  </si>
  <si>
    <t xml:space="preserve">[15]  </t>
  </si>
  <si>
    <t>Any other charges or surcharges that affect the net invoice value. Insert additional columns and provide a description.</t>
  </si>
  <si>
    <t xml:space="preserve">[16]  </t>
  </si>
  <si>
    <t>The net invoice value less discounts and rebates, plus other charges. Please use the formula provided</t>
  </si>
  <si>
    <t xml:space="preserve">[16.1]  </t>
  </si>
  <si>
    <t>The net invoice value expressed per unit. Net Invoice Value [16]/Quantity [10]. Please use the formula provided</t>
  </si>
  <si>
    <t xml:space="preserve">[17]  </t>
  </si>
  <si>
    <r>
      <t xml:space="preserve">The </t>
    </r>
    <r>
      <rPr>
        <b/>
        <sz val="10"/>
        <rFont val="Arial"/>
        <family val="2"/>
      </rPr>
      <t>actual</t>
    </r>
    <r>
      <rPr>
        <sz val="10"/>
        <rFont val="Arial"/>
        <family val="2"/>
      </rPr>
      <t xml:space="preserve"> amount of ocean freight incurred on each export shipment listed.</t>
    </r>
  </si>
  <si>
    <t xml:space="preserve">[17.1]  </t>
  </si>
  <si>
    <t xml:space="preserve">The amount of ocean freight expressed per unit.  Ocean Freight [18]/Quantity [10]. Please use the formula provided. </t>
  </si>
  <si>
    <t xml:space="preserve">[18]  </t>
  </si>
  <si>
    <t>The amount of marine insurance.</t>
  </si>
  <si>
    <t xml:space="preserve">[18.1]  </t>
  </si>
  <si>
    <t xml:space="preserve">The amount of marine insurance expressed per unit.  Marine Insurance [18]/Quantity [10]. Please use the formula provided. </t>
  </si>
  <si>
    <t xml:space="preserve">[19]  </t>
  </si>
  <si>
    <t>The free on board price at the port of shipment. Please use the formula provided</t>
  </si>
  <si>
    <t xml:space="preserve">[19.1]  </t>
  </si>
  <si>
    <t>The free on board price expressed per unit. FOB [19]/Quantity [10]. Please use the formula provided</t>
  </si>
  <si>
    <t xml:space="preserve">[20]  </t>
  </si>
  <si>
    <t>The exchange rate used to convert the currency of the sale to the currency used in your accounting system.</t>
  </si>
  <si>
    <t xml:space="preserve">[21]  </t>
  </si>
  <si>
    <t>The free on board price in the local currency</t>
  </si>
  <si>
    <t xml:space="preserve">[21.1]  </t>
  </si>
  <si>
    <t>Free on board price in local currency expressed per unit. FOB (local currency) [21]/Quantity [10]. Please use the formula provided</t>
  </si>
  <si>
    <t xml:space="preserve">[22]  </t>
  </si>
  <si>
    <t>Packaging expenses.</t>
  </si>
  <si>
    <t xml:space="preserve">[22.1]  </t>
  </si>
  <si>
    <t>The amount of packaging expenses expressed per unit. Packaging [22]/Quantity [10]. Please use the formula provided</t>
  </si>
  <si>
    <t xml:space="preserve">[23]  </t>
  </si>
  <si>
    <t>Inland transportation costs included in the selling price. For export sales this is the inland freight from factory to port in the country of export.</t>
  </si>
  <si>
    <t xml:space="preserve">[23.1]  </t>
  </si>
  <si>
    <t xml:space="preserve">The amount of inland transportation expressed per unit.  Inland Transportation [23]/Quantity [10]. Please use the formula provided. </t>
  </si>
  <si>
    <t xml:space="preserve">[24]  </t>
  </si>
  <si>
    <t>Port handling, loading, ancillary and other export charges.  For example, terminal handling, export inspection, wharfage &amp; other port charges, container tax, document fees &amp; customs</t>
  </si>
  <si>
    <t>brokers fees, clearance fees, bank charges, letter of credit fees, &amp; other ancillary charges .</t>
  </si>
  <si>
    <t xml:space="preserve">[24.1]  </t>
  </si>
  <si>
    <t xml:space="preserve">The port handling and other export charges expressed per unit.  Handling &amp; other [24]/Quantity [10]. Please use the formula provided. </t>
  </si>
  <si>
    <t xml:space="preserve">[25]  </t>
  </si>
  <si>
    <t>Expenses for technial and after sale services, such as technical assistance or installation costs.</t>
  </si>
  <si>
    <t xml:space="preserve">[25.1]  </t>
  </si>
  <si>
    <t xml:space="preserve">The amount of technical and after sales support expressed per unit.  Technical support [25]/Quantity [10]. Please use the formula provided. </t>
  </si>
  <si>
    <t xml:space="preserve">[26]  </t>
  </si>
  <si>
    <t xml:space="preserve">Commissions paid.  If more than one type is paid insert additional columns of data.  Indicate in your response to question B.2 whether the commission is a pre or post exportation expense having regard to the date of sale.   </t>
  </si>
  <si>
    <t xml:space="preserve">[26.1]  </t>
  </si>
  <si>
    <t xml:space="preserve">The commissions expressed per unit. Show a separate column for each type of commission.  Commission [26]/Quantity [10]. Please use the formula provided. </t>
  </si>
  <si>
    <t xml:space="preserve">[27]  </t>
  </si>
  <si>
    <t>Any other direct selling expenses incurred in relation to the exports to Australia (include additional columns as required).  See question B-5.</t>
  </si>
  <si>
    <t xml:space="preserve">[27.1]  </t>
  </si>
  <si>
    <t xml:space="preserve">Any other direct selling expenses expressed per unit. Show a separate column for each type of expense incurred. Other costs [27]/Quantity [10]. Please use the formula provided. </t>
  </si>
  <si>
    <t xml:space="preserve">Exhibit B-2.2 source data for worksheet 'B-2 Australian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</si>
  <si>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</si>
  <si>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</si>
  <si>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</si>
  <si>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</si>
  <si>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</si>
  <si>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 xml:space="preserve">Quantity </t>
  </si>
  <si>
    <t>Invoice currency</t>
  </si>
  <si>
    <t>Invoiced discounts (if any)</t>
  </si>
  <si>
    <t>Off-invoice rebates (if any)</t>
  </si>
  <si>
    <t>Other charges (if any)</t>
  </si>
  <si>
    <t>FOB export value</t>
  </si>
  <si>
    <t>Packaging type</t>
  </si>
  <si>
    <t>Packaging cost</t>
  </si>
  <si>
    <t>Technical support</t>
  </si>
  <si>
    <t>Commissions</t>
  </si>
  <si>
    <t>Other expenses</t>
  </si>
  <si>
    <t>Notes:</t>
  </si>
  <si>
    <t>Populate the column 'exhibit' with a reference to the relevant exhibit (or attachment) from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</si>
  <si>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</si>
  <si>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</si>
  <si>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</si>
  <si>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'B-2 Australian sales'.</t>
  </si>
  <si>
    <t xml:space="preserve">The source of templated formulas are not required. </t>
  </si>
  <si>
    <t>Upwards Sales Reconciliation</t>
  </si>
  <si>
    <t>Description</t>
  </si>
  <si>
    <t>Value</t>
  </si>
  <si>
    <t>Volume</t>
  </si>
  <si>
    <t>Exhibit</t>
  </si>
  <si>
    <t>Accounting code</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</si>
  <si>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</si>
  <si>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</si>
  <si>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</si>
  <si>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</si>
  <si>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</si>
  <si>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</si>
  <si>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</si>
  <si>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</si>
  <si>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</si>
  <si>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</si>
  <si>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</si>
  <si>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</si>
  <si>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</si>
  <si>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Australian Sales</t>
  </si>
  <si>
    <t xml:space="preserve">  - Third Country Sales</t>
  </si>
  <si>
    <t>* account for variance as far as possible.</t>
  </si>
  <si>
    <t>Note:</t>
  </si>
  <si>
    <t>Complete the yellow cells only</t>
  </si>
  <si>
    <t>If the account code can be traced to a sub-account, provide the sub-account number.</t>
  </si>
  <si>
    <t>DOMESTIC SALES</t>
  </si>
  <si>
    <t>Delivery terms</t>
  </si>
  <si>
    <t xml:space="preserve">Unit Gross Invoice Value </t>
  </si>
  <si>
    <t>Handling &amp; other</t>
  </si>
  <si>
    <t>Unit Handling &amp; other</t>
  </si>
  <si>
    <t>Other Expenses</t>
  </si>
  <si>
    <t>Unit Other Expense</t>
  </si>
  <si>
    <t>[11.1]</t>
  </si>
  <si>
    <t>[15.1]</t>
  </si>
  <si>
    <t>[20.1]</t>
  </si>
  <si>
    <t xml:space="preserve">Names of your customers.  If an English version of the name is not easily produced from your automated systems, show a customer code number and in a separate table list each code and name.   </t>
  </si>
  <si>
    <t>Delivery terms of the invoice price eg. ex-works, delivered</t>
  </si>
  <si>
    <t>Quantity in units shown on the invoice.</t>
  </si>
  <si>
    <t xml:space="preserve">[11.1]  </t>
  </si>
  <si>
    <t xml:space="preserve">The gross invoice expressed per unit. Gross Invoice Value [11]/Quantity [10]. Please use the formula provided </t>
  </si>
  <si>
    <t>The amount of any discount deducted on the invoice on each transaction.  If a % discount applies show that % discount applying in another column.</t>
  </si>
  <si>
    <t>The amount of any deferred (i.e. off-invoice) rebates or allowances paid to the customer in the currency of sale.</t>
  </si>
  <si>
    <t xml:space="preserve">[15.1]  </t>
  </si>
  <si>
    <t xml:space="preserve">The net invoice value expressed per unit. Net Invoice Value [15]/Quantity [10]. Please use the formula provided. </t>
  </si>
  <si>
    <t xml:space="preserve">The amount of packaging expenses expressed per unit. Packaging expenses [16]/Quantity [10]. Please use the formula provided. </t>
  </si>
  <si>
    <t>Inland transportation costs included in the selling price.</t>
  </si>
  <si>
    <t xml:space="preserve">The amount of Inland Transport expressed per unit. Inland Transport [17]/Quantity [10]. Please use the formula provided. </t>
  </si>
  <si>
    <t>Handling, loading &amp; ancillary expenses.</t>
  </si>
  <si>
    <t xml:space="preserve">The amount of handling expenses expressed per unit. Handling &amp; other [18]/Quantity [10]. Please use the formula provided. </t>
  </si>
  <si>
    <t xml:space="preserve">The amount of technical and after sales support expenses expressed per unit. Technical support [19]/Quantity [10]. Please use the formula provided. </t>
  </si>
  <si>
    <t>Commissions paid.  If more than one type is paid insert additional columns of data.</t>
  </si>
  <si>
    <t xml:space="preserve">[20.1]  </t>
  </si>
  <si>
    <t xml:space="preserve">The amount of commissions expressed per unit. Commissions [20]/Quantity [10]. Please use the formula provided. </t>
  </si>
  <si>
    <t>Any other direct selling expenses incurred in relation to domestic sales (include additional columns as required).  See question B-5.</t>
  </si>
  <si>
    <t xml:space="preserve">Any other direct selling expenses expressed per unit. Show a separate column for each type of expense incurred. Other costs [21]/Quantity [10]. Please use the formula provided. </t>
  </si>
  <si>
    <t xml:space="preserve">Exhibit D-2.2 source data for worksheet 'D-2 domestic sales'  </t>
  </si>
  <si>
    <t>Populate the column 'exhibit' with a reference to the relevant exhibit (or attachment) where the information originates.</t>
  </si>
  <si>
    <t>Add additional rows if additional columns have been inserted into worksheet 'D-2 domestic sales'.</t>
  </si>
  <si>
    <t>SALES TO THIRD COUNTRIES</t>
  </si>
  <si>
    <t>Country</t>
  </si>
  <si>
    <t>Customers</t>
  </si>
  <si>
    <t>Value of sales</t>
  </si>
  <si>
    <t>Value of sales in local currency</t>
  </si>
  <si>
    <t>Payment terms</t>
  </si>
  <si>
    <t>EXW Value of sales in local currency</t>
  </si>
  <si>
    <t>[3]</t>
  </si>
  <si>
    <t xml:space="preserve">Name of the country that you exported like goods to over the period. </t>
  </si>
  <si>
    <t>The number of different customers that your company has sold like goods to in the third country over the period.</t>
  </si>
  <si>
    <t xml:space="preserve">[3]  </t>
  </si>
  <si>
    <t>The level of trade that you export like goods to in the third country.</t>
  </si>
  <si>
    <t>Model Control Code.</t>
  </si>
  <si>
    <t>Quantity exported to the third country over the period.</t>
  </si>
  <si>
    <t>Show net sales value to all customers in third country over the period.</t>
  </si>
  <si>
    <t>Currency in which you have expressed data in column SALES.</t>
  </si>
  <si>
    <t>Show the net sales value in your local currency.</t>
  </si>
  <si>
    <t>Typical payment terms with customer(s) in the country; eg. 60 days.</t>
  </si>
  <si>
    <t>Typical shipment terms to customers in the third country; eg CIF, FOB, ex-factory, DDP.</t>
  </si>
  <si>
    <t>Show the Ex-works value of the sales in your local currency.</t>
  </si>
  <si>
    <t xml:space="preserve">Exhibit F-2.2 source data for worksheet 'F-2 third country sales'  </t>
  </si>
  <si>
    <t>Raw material cost</t>
  </si>
  <si>
    <t>Direct labour cost</t>
  </si>
  <si>
    <t>Manufacturing overheads cost</t>
  </si>
  <si>
    <t>Total cost to make</t>
  </si>
  <si>
    <r>
      <t>Production quantity</t>
    </r>
    <r>
      <rPr>
        <b/>
        <sz val="10"/>
        <color rgb="FFFF0000"/>
        <rFont val="Arial"/>
        <family val="2"/>
      </rPr>
      <t xml:space="preserve"> [specify unit e.g. KG, MT]</t>
    </r>
  </si>
  <si>
    <t>Unit cost to make</t>
  </si>
  <si>
    <t>The quarter of the period</t>
  </si>
  <si>
    <t>Total quarterly cost to make. Please use the formula provided</t>
  </si>
  <si>
    <t>Exhibit G-3.2 source data for worksheet 'G-3 domestic CTM'</t>
  </si>
  <si>
    <t>Account name</t>
  </si>
  <si>
    <t>Cost centre</t>
  </si>
  <si>
    <t>Total amount of relevant account (inquiry period)</t>
  </si>
  <si>
    <r>
      <t xml:space="preserve">Narration 
</t>
    </r>
    <r>
      <rPr>
        <b/>
        <sz val="8"/>
        <rFont val="Arial"/>
        <family val="2"/>
      </rPr>
      <t>(if required)</t>
    </r>
  </si>
  <si>
    <t>This worksheet will be used to trace the source of any costs reported in 'G-3 domestic CTM'.</t>
  </si>
  <si>
    <t>Add additional lines as required, e.g. if the cost item can be broken up into further detail, or if more than one accounting code or cost centre is required for each column title.</t>
  </si>
  <si>
    <t>At 'total amount for relevant account (inquiry period)', provide the total amount from the relevant account as recorded in the accounting system.</t>
  </si>
  <si>
    <t>SELLING, GENERAL AND ADMINISTRATIVE EXPENSES (including finance expenses, taxes and surcharges)</t>
  </si>
  <si>
    <t>Is it provisional or unrealised?</t>
  </si>
  <si>
    <t>Is it only related to exports or non-goods?</t>
  </si>
  <si>
    <t xml:space="preserve">Is it a direct selling expense? </t>
  </si>
  <si>
    <t>Type of direct selling expense as reported in B-2 &amp; D-2</t>
  </si>
  <si>
    <t>Expense in accounting period</t>
  </si>
  <si>
    <t>Expense in relevant period</t>
  </si>
  <si>
    <t>Yes/No</t>
  </si>
  <si>
    <t>SG&amp;A account code as per the chart of accounts</t>
  </si>
  <si>
    <t>SG&amp;A account name in English as per the chart of accounts</t>
  </si>
  <si>
    <t>Is it not actual or realised (e.g. unrealised foreign exchange gains/loss, provision for doubtful debt)?</t>
  </si>
  <si>
    <t>Is it related only to export sales or products that are not the goods under consideration?</t>
  </si>
  <si>
    <t>Is the expense related to direct selling expense that has been reported in B-2 Australian sales and/or D-2 Domestic sales?</t>
  </si>
  <si>
    <t>If the expense is a direct selling expense, specify what it is as reported in B-2 Australian sales and/or D-2 Domestic sales. E.g. Inland transport</t>
  </si>
  <si>
    <t>Expense amount for the SG&amp;A account in the most recent accounting period</t>
  </si>
  <si>
    <t>Expense amount for the SG&amp;A account in the relevant period</t>
  </si>
  <si>
    <t>SELLING, GENERAL AND ADMINISTRATIVE EXPENSES</t>
  </si>
  <si>
    <t>Amount for the relevant period</t>
  </si>
  <si>
    <t>Notes</t>
  </si>
  <si>
    <t>Net Revenue</t>
  </si>
  <si>
    <t>Cross reference to upwards sales worksheet</t>
  </si>
  <si>
    <t>Total SG&amp;A</t>
  </si>
  <si>
    <t>%</t>
  </si>
  <si>
    <t>Formula - SG&amp;A as a percentage of revenue</t>
  </si>
  <si>
    <t>Domestic MCC</t>
  </si>
  <si>
    <t>Sales revenue over the period</t>
  </si>
  <si>
    <t>Sales quantity over the period</t>
  </si>
  <si>
    <t>Unit SG&amp;A</t>
  </si>
  <si>
    <t>The model control code of each model sold on the domestic market. The MCC used should be same as reported in D-2 Domestic sales</t>
  </si>
  <si>
    <t>Total sales revenue of the period by MCC. The total should reconcile to the total net invoice value in D-2 Domestic Sales</t>
  </si>
  <si>
    <t>Total sales quantity of the period by MCC. The total should reconcile to the total quantity amount in D-2 Domestic Sales</t>
  </si>
  <si>
    <t>Unit SG&amp;A calculation. Please use the formula provided</t>
  </si>
  <si>
    <t>Upwards SG&amp;A</t>
  </si>
  <si>
    <t>Most recent accounting period</t>
  </si>
  <si>
    <t>Relevant period</t>
  </si>
  <si>
    <t>Total SG&amp;A in the audited income statement</t>
  </si>
  <si>
    <t xml:space="preserve">  - Selling</t>
  </si>
  <si>
    <t xml:space="preserve">  - General</t>
  </si>
  <si>
    <t xml:space="preserve">  - Administrative</t>
  </si>
  <si>
    <t xml:space="preserve">  - Finance</t>
  </si>
  <si>
    <t xml:space="preserve">  - Taxes &amp; surcharges</t>
  </si>
  <si>
    <t>Variance between the trial balance and income statement*</t>
  </si>
  <si>
    <t>Total SG&amp;A in the trial balance</t>
  </si>
  <si>
    <t>Variance between G-4.1 &amp; the trial balance*</t>
  </si>
  <si>
    <t>Total SG&amp;A from G-4.1</t>
  </si>
  <si>
    <t>Populate the column 'accounting code' with a reference to where the information is found in the accounting system, e.g. GL Account 6601</t>
  </si>
  <si>
    <t>COST TO MAKE - THE GOODS EXPORTED TO AUSTRALIA</t>
  </si>
  <si>
    <t>Exhibit G-5.2 source data for worksheet 'G-5 Australian CTM'</t>
  </si>
  <si>
    <t>Total amount of relevant account (in the period)</t>
  </si>
  <si>
    <t>This sheet will be used to trace the source of the costs reported in 'G-5 Australian CTM'.</t>
  </si>
  <si>
    <t>Add additional lines as required, e.g. if the cost item has been broken up into further detail, or if more than one accounting code or cost centre is required for each column title.</t>
  </si>
  <si>
    <r>
      <t xml:space="preserve">Production quantity </t>
    </r>
    <r>
      <rPr>
        <b/>
        <sz val="10"/>
        <color rgb="FFFF0000"/>
        <rFont val="Arial"/>
        <family val="2"/>
      </rPr>
      <t>[specify unit e.g. KG, MT]</t>
    </r>
  </si>
  <si>
    <t>Notes:  [1]</t>
  </si>
  <si>
    <t>Quarterly cost of each raw material (enter additional columns for different raw materials used)</t>
  </si>
  <si>
    <t>Quarterly cost of direct labour</t>
  </si>
  <si>
    <t>Quarterly cost of manufacturing overheads</t>
  </si>
  <si>
    <t>Quarterly cost of other costs</t>
  </si>
  <si>
    <t>Quarterly production quantity.</t>
  </si>
  <si>
    <t>Quarterly unit cost to make. Please use the formula provided</t>
  </si>
  <si>
    <t>Country of manufacture</t>
  </si>
  <si>
    <t>Manufacturer (if not the supplier)</t>
  </si>
  <si>
    <t>Is the manufacturer an SIE YES/NO?</t>
  </si>
  <si>
    <t>Date of invoice</t>
  </si>
  <si>
    <t>Purchase price (excl. VAT)</t>
  </si>
  <si>
    <t>Unit price (excl. VAT)</t>
  </si>
  <si>
    <t>Specify the type of material purchased</t>
  </si>
  <si>
    <t>Specify whether the supplier is a state-invested enterprise (SIE)</t>
  </si>
  <si>
    <t>Specify the country the goods were manufactured in</t>
  </si>
  <si>
    <t xml:space="preserve">If the supplier is not the producer/manufacturer, specify the name of the producer/manufacturer. </t>
  </si>
  <si>
    <t>Specify whether the producer/manufacturer noted in [7] is a state-interested enterprise (SIE)</t>
  </si>
  <si>
    <t>Specify the invoice number of the material purchase</t>
  </si>
  <si>
    <t>Specify the invoice date of the material purchase</t>
  </si>
  <si>
    <t>Specify the currency used in [12] &amp; [13]</t>
  </si>
  <si>
    <t>Delivery terms of the invoice price eg. EXW, CIF, FOB, delivered into store</t>
  </si>
  <si>
    <t>Upwards cost Reconciliation</t>
  </si>
  <si>
    <t>Cost of sales/COGS in Income Statement</t>
  </si>
  <si>
    <t>Financial year cost of sales/COGS before adjustments</t>
  </si>
  <si>
    <t>Cost of sales/COGS over the period</t>
  </si>
  <si>
    <t xml:space="preserve">  - Change in finish goods inventory</t>
  </si>
  <si>
    <t>Total costs to make</t>
  </si>
  <si>
    <t>Summary of the cost to make all products</t>
  </si>
  <si>
    <t>Cost to make the goods under consideration</t>
  </si>
  <si>
    <t>CAPACITY UTILISATION</t>
  </si>
  <si>
    <t>Previous financial year</t>
  </si>
  <si>
    <t>Most recent financial year</t>
  </si>
  <si>
    <t>Relevant Period</t>
  </si>
  <si>
    <r>
      <t xml:space="preserve">Production capacity* </t>
    </r>
    <r>
      <rPr>
        <sz val="10"/>
        <rFont val="Arial"/>
        <family val="2"/>
      </rPr>
      <t>of the facility used to manufacture the goods under consideration (GUC)</t>
    </r>
    <r>
      <rPr>
        <b/>
        <sz val="10"/>
        <rFont val="Arial"/>
        <family val="2"/>
      </rPr>
      <t xml:space="preserve"> [A]</t>
    </r>
  </si>
  <si>
    <r>
      <t xml:space="preserve">Actual production </t>
    </r>
    <r>
      <rPr>
        <sz val="10"/>
        <rFont val="Arial"/>
        <family val="2"/>
      </rPr>
      <t>of the GUC</t>
    </r>
    <r>
      <rPr>
        <b/>
        <sz val="10"/>
        <rFont val="Arial"/>
        <family val="2"/>
      </rPr>
      <t xml:space="preserve"> [B1]</t>
    </r>
  </si>
  <si>
    <r>
      <t xml:space="preserve">Actual production </t>
    </r>
    <r>
      <rPr>
        <sz val="10"/>
        <rFont val="Arial"/>
        <family val="2"/>
      </rPr>
      <t>of the non-GUC that is manufactured using the same facility as the GUC</t>
    </r>
    <r>
      <rPr>
        <b/>
        <sz val="10"/>
        <rFont val="Arial"/>
        <family val="2"/>
      </rPr>
      <t xml:space="preserve"> [B2]</t>
    </r>
  </si>
  <si>
    <r>
      <t xml:space="preserve">Capacity utilisation (%)
</t>
    </r>
    <r>
      <rPr>
        <sz val="10"/>
        <rFont val="Arial"/>
        <family val="2"/>
      </rPr>
      <t>(B1+B2)/A x 100</t>
    </r>
  </si>
  <si>
    <t>* Rather than showing a ‘name-plate’ optimal capacity it is more meaningful to show the</t>
  </si>
  <si>
    <t>maximum level of production that may reasonably be attained under normal operating</t>
  </si>
  <si>
    <t>conditions.  For example assuming: normal levels of maintenance and repair; a number</t>
  </si>
  <si>
    <t xml:space="preserve">of shifts and hours of operation that is not abnormally high; and a typical production mix.   </t>
  </si>
  <si>
    <t>Exhibit can be any form of source document, e.g. a worksheet, a screenshot from your accounting system, a General Ledger file, financial statement, management account etc.</t>
  </si>
  <si>
    <t>Exhibit can be any form of source document, e.g. a master sales listing, a screenshot from your accounting system, a General Ledger file, financial statement, management account etc.</t>
  </si>
  <si>
    <t>There must not be any balancing amounts. All amounts must be supported by source documents.</t>
  </si>
  <si>
    <t>Total actual SG&amp;A expense related to domestic sales of like goods in column H of the SG&amp;A listing worksheet excluding direct selling expenses</t>
  </si>
  <si>
    <t>Quantity (tonnes)</t>
  </si>
  <si>
    <t>Dry quantity (tonnes) [if applicable]</t>
  </si>
  <si>
    <t>[11.2]</t>
  </si>
  <si>
    <t>Wet quantity (tonnes) [if applicable]</t>
  </si>
  <si>
    <t xml:space="preserve">Raw material / feedstock cost </t>
  </si>
  <si>
    <r>
      <t>Other material costs</t>
    </r>
    <r>
      <rPr>
        <b/>
        <sz val="10"/>
        <color rgb="FFFF0000"/>
        <rFont val="Arial"/>
        <family val="2"/>
      </rPr>
      <t xml:space="preserve"> [insert a separate column for each material used to produce the the feedstock]</t>
    </r>
  </si>
  <si>
    <t>Inorganic surface treatment or coating (please identify e.g. alumina, zirconia, silica etc)</t>
  </si>
  <si>
    <t>Organic surface treatment or coating (yes or no)</t>
  </si>
  <si>
    <t>Recommended applications</t>
  </si>
  <si>
    <t>ISO 591-1:2000 classification - Type / grade (e.g. R2)</t>
  </si>
  <si>
    <t xml:space="preserve">Waste disposal cost </t>
  </si>
  <si>
    <t>Titanium dioxide minimum content (%), dry weight basis</t>
  </si>
  <si>
    <t>Bulk density (g/cm3)</t>
  </si>
  <si>
    <t>Oil absorption (g/100 g)</t>
  </si>
  <si>
    <t>Product specifications / typical properties</t>
  </si>
  <si>
    <t>Specific gravity (g/cm3)</t>
  </si>
  <si>
    <t>Internal product code</t>
  </si>
  <si>
    <t>Product code or grade used to market product</t>
  </si>
  <si>
    <t xml:space="preserve"> Material type</t>
  </si>
  <si>
    <t>Material description</t>
  </si>
  <si>
    <t>RAW MATERIAL PURCHASES</t>
  </si>
  <si>
    <t>Ocean freight and/or marine insurance [if applicable]</t>
  </si>
  <si>
    <t>Port handling and other import charges [if applicable]</t>
  </si>
  <si>
    <t>Inland freight [if applicable]</t>
  </si>
  <si>
    <t>Delivery terms (e.g. Delivered, EXWs etc)</t>
  </si>
  <si>
    <t>Material supplier</t>
  </si>
  <si>
    <t>Is the supplier a state-invested enterprise (SIE)?</t>
  </si>
  <si>
    <t>Description of the material</t>
  </si>
  <si>
    <t>Specify the name of the organisation that supplies the material</t>
  </si>
  <si>
    <t>Does the supplier manufacture the material?</t>
  </si>
  <si>
    <t>Specify whether the supplier is the manufacturer/producer of the materials.</t>
  </si>
  <si>
    <t xml:space="preserve">Quantity of the material supplied. </t>
  </si>
  <si>
    <t>Purchase price of the material (excluding the VAT)</t>
  </si>
  <si>
    <t>If your company is required to pay for inland freight of the material to your factory, enter the inland freight costs</t>
  </si>
  <si>
    <t>If your company is required to pay for port handling and other import charges of the material to your factory, enter the importation costs</t>
  </si>
  <si>
    <t>If your company is required to pay for ocean freight and/or marine insurance for the material, enter the cost of ocean freight and/or marine insurance.</t>
  </si>
  <si>
    <t>Unit price of the material (excluding the VAT)</t>
  </si>
  <si>
    <r>
      <t xml:space="preserve">Quantity  </t>
    </r>
    <r>
      <rPr>
        <b/>
        <sz val="10"/>
        <color rgb="FFFF0000"/>
        <rFont val="Arial"/>
        <family val="2"/>
      </rPr>
      <t>[specify unit e.g. KG, MT]</t>
    </r>
  </si>
  <si>
    <r>
      <t>Quantity</t>
    </r>
    <r>
      <rPr>
        <b/>
        <sz val="10"/>
        <color rgb="FFFF0000"/>
        <rFont val="Arial"/>
        <family val="2"/>
      </rPr>
      <t xml:space="preserve">  [specify unit e.g. KG, MT]</t>
    </r>
  </si>
  <si>
    <t>Quarterly cost of the feedstock used to manufacture the TiO2 pigment.</t>
  </si>
  <si>
    <t>Quarterly cost of other materials used to produce like goods (do not include indirect costs that are included in manufacturing overheads). Insert a separate column for each material consumed in producing the like goods.</t>
  </si>
  <si>
    <t>Quarterly cost of direct labour.</t>
  </si>
  <si>
    <t>Quarterly cost of manufacturing overheads.</t>
  </si>
  <si>
    <t>Quarterly cost of utilities. Insert a separate column for each utility (e.g. electricity, gas) consumed in manufacturing like goods.</t>
  </si>
  <si>
    <t>Quarterly waste disposal cost.</t>
  </si>
  <si>
    <t>Quarterly other costs that are not covered by the above categories.</t>
  </si>
  <si>
    <t xml:space="preserve">Quarterly production quantity </t>
  </si>
  <si>
    <t>Product code should match the product codes used in the 'D-2 Domestic sales' spreadsheet</t>
  </si>
  <si>
    <t>Identify the main feedstock used to make the like goods (TiO2 pigment). For example, ilmenite, synthetic rutile, natural rutile, titanium slag etc.</t>
  </si>
  <si>
    <t>Identify the minimum titanium dioxide content (% on dry weight basis) of the feedstock used. Can be a typical or average range.</t>
  </si>
  <si>
    <t>Utilities [insert a separate column for each utility e.g. electricity, gas etc]</t>
  </si>
  <si>
    <r>
      <t xml:space="preserve">Other material costs [insert a separate column for </t>
    </r>
    <r>
      <rPr>
        <b/>
        <u/>
        <sz val="10"/>
        <rFont val="Arial"/>
        <family val="2"/>
      </rPr>
      <t xml:space="preserve">each material </t>
    </r>
    <r>
      <rPr>
        <b/>
        <sz val="10"/>
        <rFont val="Arial"/>
        <family val="2"/>
      </rPr>
      <t>(e.g. sulfuric acid, chlorine) used to produce the goods]</t>
    </r>
  </si>
  <si>
    <t>Production quantity [specify unit e.g. KG, MT]</t>
  </si>
  <si>
    <t>COST TO MAKE - RAW MATERIAL / FEEDSTOCK</t>
  </si>
  <si>
    <t xml:space="preserve">Titanium dioxide minimum content in feedstock (% on dry weight basis)  </t>
  </si>
  <si>
    <r>
      <t xml:space="preserve">Type of raw material / feedstock used to make TiO2 pigment </t>
    </r>
    <r>
      <rPr>
        <b/>
        <sz val="10"/>
        <color rgb="FFFF0000"/>
        <rFont val="Arial"/>
        <family val="2"/>
      </rPr>
      <t>[identify the main raw material used e.g. ilmenite, natural or synthetic rutile, titanium slag etc]</t>
    </r>
  </si>
  <si>
    <t>COST TO MAKE - DOMESTIC SALES OF LIKE GOODS</t>
  </si>
  <si>
    <t>Category of the model control code (MCC). Please refer to the exporter questionnaire for details of the MCC categories and sub-categories</t>
  </si>
  <si>
    <t>Product code should match the product codes used in the 'B-2 Australian sales' spreadsheet</t>
  </si>
  <si>
    <t>Identify the main feedstock used to make the goods (TiO2 pigment). For example, ilmenite, synthetic rutile, natural rutile, titanium slag etc.</t>
  </si>
  <si>
    <t>Quarterly cost of other materials used to produce the goods (do not include indirect costs that are included in manufacturing overheads). Insert a separate column for each material consumed in producing the goods.</t>
  </si>
  <si>
    <t>Quarterly cost of utilities. Insert a separate column for each utility (e.g. electricity, gas) consumed in manufacturing the goods.</t>
  </si>
  <si>
    <t>Product code or grade used to market product (if different to internal product code)</t>
  </si>
  <si>
    <r>
      <t xml:space="preserve">Other material costs </t>
    </r>
    <r>
      <rPr>
        <b/>
        <sz val="10"/>
        <color rgb="FFFF0000"/>
        <rFont val="Arial"/>
        <family val="2"/>
      </rPr>
      <t xml:space="preserve">[insert a separate column for </t>
    </r>
    <r>
      <rPr>
        <b/>
        <u/>
        <sz val="10"/>
        <color rgb="FFFF0000"/>
        <rFont val="Arial"/>
        <family val="2"/>
      </rPr>
      <t xml:space="preserve">each material </t>
    </r>
    <r>
      <rPr>
        <b/>
        <sz val="10"/>
        <color rgb="FFFF0000"/>
        <rFont val="Arial"/>
        <family val="2"/>
      </rPr>
      <t>(e.g. sulfuric acid, chlorine) used to produce the goods)]</t>
    </r>
  </si>
  <si>
    <t>Minimum content of titanium dioxide in feedstock (%), dry weight basis</t>
  </si>
  <si>
    <t>Type of raw material consumed to make feedstock</t>
  </si>
  <si>
    <t>Identify the raw material your company or a related subsidiary consumes to produce the feedstock used to make titanium dioxide pigment</t>
  </si>
  <si>
    <t>Quarterly cost of other materials used to produce the feedstock (do not include indirect costs that are included in manufacturing overheads). Insert a separate column for each material consumed in producing the feedstock.</t>
  </si>
  <si>
    <r>
      <t>Utility costs</t>
    </r>
    <r>
      <rPr>
        <b/>
        <sz val="10"/>
        <color rgb="FFFF0000"/>
        <rFont val="Arial"/>
        <family val="2"/>
      </rPr>
      <t xml:space="preserve"> [insert a separate column for each utility e.g. electricity, natural gas etc]</t>
    </r>
  </si>
  <si>
    <r>
      <t>Utility costs</t>
    </r>
    <r>
      <rPr>
        <b/>
        <sz val="10"/>
        <color rgb="FFFF0000"/>
        <rFont val="Arial"/>
        <family val="2"/>
      </rPr>
      <t xml:space="preserve"> [insert a separate column for each utility e.g. electricity, gas etc]</t>
    </r>
  </si>
  <si>
    <r>
      <t>Utility cost</t>
    </r>
    <r>
      <rPr>
        <b/>
        <sz val="10"/>
        <color rgb="FFFF0000"/>
        <rFont val="Arial"/>
        <family val="2"/>
      </rPr>
      <t xml:space="preserve"> [insert a separate column for each utility e.g. electricity, gas etc]</t>
    </r>
  </si>
  <si>
    <t>Waste management and treatment cost</t>
  </si>
  <si>
    <t>Quarterly waste management and treatement cost. Include separate columns to record any credits gained through sale of co-products / by-products.</t>
  </si>
  <si>
    <t xml:space="preserve">Quarterly cost of managing, treating and disposing of waste. </t>
  </si>
  <si>
    <t xml:space="preserve">Waste management, treatment and disposal 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</si>
</sst>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_ ;\-#,##0.0\ "/>
    <numFmt numFmtId="166" formatCode="_-* #,##0_-;\-* #,##0_-;_-* &quot;-&quot;??_-;_-@_-"/>
  </numFmts>
  <fonts count="24" x14ac:knownFonts="1">
    <font>
      <sz val="10"/>
      <name val="Arial"/>
    </font>
    <font>
      <b/>
      <sz val="10"/>
      <name val="Arial"/>
      <family val="2"/>
    </font>
    <font>
      <b/>
      <sz val="14"/>
      <color indexed="10"/>
      <name val="Arial"/>
      <family val="2"/>
    </font>
    <font>
      <sz val="14"/>
      <name val="Arial"/>
      <family val="2"/>
    </font>
    <font>
      <b/>
      <sz val="14"/>
      <color indexed="48"/>
      <name val="Arial"/>
      <family val="2"/>
    </font>
    <font>
      <sz val="10"/>
      <name val="Arial"/>
      <family val="2"/>
    </font>
    <font>
      <i/>
      <sz val="10"/>
      <name val="Arial"/>
      <family val="2"/>
    </font>
    <font>
      <sz val="10"/>
      <name val="Arial"/>
      <family val="2"/>
    </font>
    <font>
      <sz val="12"/>
      <color theme="1"/>
      <name val="Calibri"/>
      <family val="2"/>
      <scheme val="minor"/>
    </font>
    <font>
      <sz val="9"/>
      <color indexed="81"/>
      <name val="Tahoma"/>
      <family val="2"/>
    </font>
    <font>
      <sz val="10"/>
      <color rgb="FFFF0000"/>
      <name val="Arial"/>
      <family val="2"/>
    </font>
    <font>
      <b/>
      <sz val="10"/>
      <color rgb="FFFF0000"/>
      <name val="Arial"/>
      <family val="2"/>
    </font>
    <font>
      <b/>
      <sz val="10"/>
      <color theme="1"/>
      <name val="Arial"/>
      <family val="2"/>
    </font>
    <font>
      <sz val="10"/>
      <color theme="1"/>
      <name val="Arial"/>
      <family val="2"/>
    </font>
    <font>
      <b/>
      <sz val="10"/>
      <color rgb="FF000000"/>
      <name val="Arial"/>
      <family val="2"/>
    </font>
    <font>
      <b/>
      <sz val="8"/>
      <name val="Arial"/>
      <family val="2"/>
    </font>
    <font>
      <sz val="10"/>
      <color rgb="FF000000"/>
      <name val="Arial"/>
      <family val="2"/>
    </font>
    <font>
      <i/>
      <sz val="10"/>
      <color rgb="FFFF0000"/>
      <name val="Arial"/>
      <family val="2"/>
    </font>
    <font>
      <b/>
      <sz val="8"/>
      <color rgb="FF000000"/>
      <name val="Arial"/>
      <family val="2"/>
    </font>
    <font>
      <sz val="8"/>
      <color rgb="FF000000"/>
      <name val="Arial"/>
      <family val="2"/>
    </font>
    <font>
      <sz val="12"/>
      <color theme="1"/>
      <name val="Arial"/>
      <family val="2"/>
    </font>
    <font>
      <sz val="14"/>
      <color theme="1"/>
      <name val="Arial"/>
      <family val="2"/>
    </font>
    <font>
      <b/>
      <u/>
      <sz val="10"/>
      <color rgb="FFFF0000"/>
      <name val="Arial"/>
      <family val="2"/>
    </font>
    <font>
      <b/>
      <u/>
      <sz val="10"/>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66"/>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top style="medium">
        <color auto="1"/>
      </top>
      <bottom style="thin">
        <color auto="1"/>
      </bottom>
      <diagonal/>
    </border>
    <border>
      <left/>
      <right/>
      <top style="thin">
        <color indexed="64"/>
      </top>
      <bottom style="thin">
        <color indexed="64"/>
      </bottom>
      <diagonal/>
    </border>
    <border>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diagonal/>
    </border>
    <border>
      <left style="medium">
        <color indexed="64"/>
      </left>
      <right style="medium">
        <color indexed="64"/>
      </right>
      <top style="medium">
        <color indexed="64"/>
      </top>
      <bottom/>
      <diagonal/>
    </border>
    <border>
      <left/>
      <right/>
      <top/>
      <bottom style="thin">
        <color auto="1"/>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xf numFmtId="43" fontId="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187">
    <xf numFmtId="0" fontId="0" fillId="0" borderId="0" xfId="0"/>
    <xf numFmtId="0" fontId="0" fillId="0" borderId="0" xfId="0" applyAlignment="1">
      <alignment vertical="top" wrapText="1"/>
    </xf>
    <xf numFmtId="0" fontId="3" fillId="0" borderId="0" xfId="0" applyFont="1"/>
    <xf numFmtId="0" fontId="1" fillId="0" borderId="0" xfId="0" applyFont="1" applyAlignment="1">
      <alignment vertical="top" wrapText="1"/>
    </xf>
    <xf numFmtId="4" fontId="3" fillId="0" borderId="0" xfId="0" applyNumberFormat="1" applyFont="1" applyAlignment="1">
      <alignment horizontal="center"/>
    </xf>
    <xf numFmtId="0" fontId="1" fillId="0" borderId="0" xfId="0" applyFont="1" applyAlignment="1">
      <alignment horizontal="center" vertical="top" wrapText="1"/>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5" fillId="0" borderId="0" xfId="0" applyFont="1" applyAlignment="1">
      <alignment horizontal="right"/>
    </xf>
    <xf numFmtId="0" fontId="5" fillId="0" borderId="0" xfId="0" applyFont="1"/>
    <xf numFmtId="0" fontId="5" fillId="0" borderId="0" xfId="0" applyFont="1" applyAlignment="1">
      <alignment horizontal="left"/>
    </xf>
    <xf numFmtId="0" fontId="1" fillId="0" borderId="0" xfId="0" applyFont="1" applyAlignment="1">
      <alignment horizontal="right"/>
    </xf>
    <xf numFmtId="0" fontId="6" fillId="0" borderId="0" xfId="0" applyFont="1"/>
    <xf numFmtId="0" fontId="1" fillId="0" borderId="0" xfId="0" applyFont="1" applyAlignment="1">
      <alignment horizontal="center"/>
    </xf>
    <xf numFmtId="0" fontId="1" fillId="0" borderId="0" xfId="0" applyFont="1" applyAlignment="1">
      <alignment horizontal="left" vertical="top" wrapText="1"/>
    </xf>
    <xf numFmtId="0" fontId="0" fillId="0" borderId="0" xfId="0" applyAlignment="1">
      <alignment horizontal="center" vertical="top" wrapText="1"/>
    </xf>
    <xf numFmtId="14" fontId="0" fillId="0" borderId="0" xfId="0" applyNumberFormat="1"/>
    <xf numFmtId="17" fontId="0" fillId="0" borderId="0" xfId="0" applyNumberFormat="1"/>
    <xf numFmtId="0" fontId="3" fillId="0" borderId="0" xfId="1" applyNumberFormat="1" applyFont="1"/>
    <xf numFmtId="0" fontId="0" fillId="0" borderId="0" xfId="0" applyAlignment="1">
      <alignment horizontal="right"/>
    </xf>
    <xf numFmtId="44" fontId="0" fillId="0" borderId="0" xfId="2" applyFont="1"/>
    <xf numFmtId="43" fontId="0" fillId="0" borderId="0" xfId="1" applyFont="1"/>
    <xf numFmtId="1" fontId="0" fillId="0" borderId="0" xfId="0" applyNumberFormat="1"/>
    <xf numFmtId="0" fontId="0" fillId="0" borderId="0" xfId="0" applyAlignment="1">
      <alignment horizontal="center" vertical="top"/>
    </xf>
    <xf numFmtId="0" fontId="8" fillId="0" borderId="0" xfId="3"/>
    <xf numFmtId="0" fontId="5" fillId="0" borderId="0" xfId="5"/>
    <xf numFmtId="0" fontId="5" fillId="0" borderId="0" xfId="5" applyAlignment="1">
      <alignment horizontal="left"/>
    </xf>
    <xf numFmtId="0" fontId="5" fillId="0" borderId="0" xfId="5" applyAlignment="1">
      <alignment horizontal="right"/>
    </xf>
    <xf numFmtId="43" fontId="0" fillId="0" borderId="0" xfId="6" applyFont="1"/>
    <xf numFmtId="0" fontId="1" fillId="0" borderId="0" xfId="5" applyFont="1" applyAlignment="1">
      <alignment horizontal="center"/>
    </xf>
    <xf numFmtId="0" fontId="1" fillId="3" borderId="1" xfId="5" applyFont="1" applyFill="1" applyBorder="1" applyAlignment="1">
      <alignment wrapText="1"/>
    </xf>
    <xf numFmtId="0" fontId="5" fillId="0" borderId="1" xfId="5" applyBorder="1" applyAlignment="1">
      <alignment wrapText="1"/>
    </xf>
    <xf numFmtId="164" fontId="0" fillId="0" borderId="1" xfId="7" applyNumberFormat="1" applyFont="1" applyBorder="1"/>
    <xf numFmtId="0" fontId="1" fillId="0" borderId="1" xfId="5" applyFont="1" applyBorder="1"/>
    <xf numFmtId="43" fontId="0" fillId="0" borderId="1" xfId="6" applyFont="1" applyBorder="1"/>
    <xf numFmtId="0" fontId="4" fillId="0" borderId="0" xfId="5" applyFont="1" applyAlignment="1">
      <alignment horizontal="left"/>
    </xf>
    <xf numFmtId="0" fontId="3" fillId="0" borderId="0" xfId="5" applyFont="1" applyAlignment="1">
      <alignment horizontal="left"/>
    </xf>
    <xf numFmtId="0" fontId="2" fillId="0" borderId="0" xfId="5" applyFont="1" applyAlignment="1">
      <alignment horizontal="left"/>
    </xf>
    <xf numFmtId="0" fontId="2" fillId="0" borderId="0" xfId="3" applyFont="1" applyAlignment="1">
      <alignment horizontal="left"/>
    </xf>
    <xf numFmtId="0" fontId="3" fillId="0" borderId="0" xfId="3" applyFont="1"/>
    <xf numFmtId="0" fontId="3" fillId="0" borderId="0" xfId="3" applyFont="1" applyAlignment="1">
      <alignment horizontal="left"/>
    </xf>
    <xf numFmtId="4" fontId="3" fillId="0" borderId="0" xfId="3" applyNumberFormat="1" applyFont="1" applyAlignment="1">
      <alignment horizontal="center"/>
    </xf>
    <xf numFmtId="0" fontId="4" fillId="0" borderId="0" xfId="3" applyFont="1" applyAlignment="1">
      <alignment horizontal="left"/>
    </xf>
    <xf numFmtId="0" fontId="5" fillId="0" borderId="0" xfId="3" applyFont="1" applyAlignment="1">
      <alignment horizontal="left"/>
    </xf>
    <xf numFmtId="0" fontId="5" fillId="0" borderId="0" xfId="3" applyFont="1"/>
    <xf numFmtId="0" fontId="10" fillId="0" borderId="0" xfId="0" applyFont="1"/>
    <xf numFmtId="0" fontId="1" fillId="0" borderId="0" xfId="3" applyFont="1" applyAlignment="1">
      <alignment horizontal="right"/>
    </xf>
    <xf numFmtId="0" fontId="1" fillId="0" borderId="0" xfId="0" applyFont="1" applyAlignment="1">
      <alignment horizontal="center" wrapText="1"/>
    </xf>
    <xf numFmtId="0" fontId="0" fillId="0" borderId="0" xfId="0" applyAlignment="1">
      <alignment horizontal="center" wrapText="1"/>
    </xf>
    <xf numFmtId="0" fontId="1" fillId="0" borderId="3" xfId="0" applyFont="1" applyBorder="1" applyAlignment="1">
      <alignment horizontal="center" vertical="top" wrapText="1"/>
    </xf>
    <xf numFmtId="4" fontId="1" fillId="0" borderId="3" xfId="0" applyNumberFormat="1" applyFont="1" applyBorder="1" applyAlignment="1">
      <alignment horizontal="center" vertical="top" wrapText="1"/>
    </xf>
    <xf numFmtId="4" fontId="1" fillId="0" borderId="0" xfId="0" applyNumberFormat="1" applyFont="1" applyAlignment="1">
      <alignment horizontal="center" vertical="top" wrapText="1"/>
    </xf>
    <xf numFmtId="0" fontId="0" fillId="0" borderId="0" xfId="0" applyAlignment="1">
      <alignment horizontal="center"/>
    </xf>
    <xf numFmtId="0" fontId="1" fillId="0" borderId="20" xfId="0" applyFont="1" applyBorder="1" applyAlignment="1">
      <alignment horizontal="center" wrapText="1"/>
    </xf>
    <xf numFmtId="0" fontId="1" fillId="0" borderId="19" xfId="0" applyFont="1" applyBorder="1" applyAlignment="1">
      <alignment horizontal="center" wrapText="1"/>
    </xf>
    <xf numFmtId="166" fontId="0" fillId="0" borderId="19" xfId="6" applyNumberFormat="1" applyFont="1" applyBorder="1" applyAlignment="1">
      <alignment vertical="top"/>
    </xf>
    <xf numFmtId="0" fontId="0" fillId="0" borderId="0" xfId="0" applyAlignment="1">
      <alignment vertical="top"/>
    </xf>
    <xf numFmtId="0" fontId="1" fillId="0" borderId="0" xfId="0" applyFont="1"/>
    <xf numFmtId="0" fontId="0" fillId="0" borderId="2" xfId="0" applyBorder="1"/>
    <xf numFmtId="0" fontId="14" fillId="0" borderId="1" xfId="0" applyFont="1" applyBorder="1" applyAlignment="1">
      <alignment horizontal="left" vertical="center" wrapText="1"/>
    </xf>
    <xf numFmtId="0" fontId="1" fillId="0" borderId="1" xfId="0" applyFont="1" applyBorder="1" applyAlignment="1">
      <alignment horizontal="left" vertical="center" wrapText="1"/>
    </xf>
    <xf numFmtId="0" fontId="16" fillId="0" borderId="1" xfId="0" applyFont="1" applyBorder="1" applyAlignment="1">
      <alignment horizontal="right" vertical="center" wrapText="1" indent="2"/>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5" fillId="0" borderId="1" xfId="0" applyFont="1" applyBorder="1" applyAlignment="1">
      <alignment horizontal="left" vertical="top" wrapText="1"/>
    </xf>
    <xf numFmtId="0" fontId="18" fillId="0" borderId="0" xfId="0" applyFont="1" applyAlignment="1">
      <alignment horizontal="left" vertical="center"/>
    </xf>
    <xf numFmtId="0" fontId="19" fillId="0" borderId="0" xfId="0" quotePrefix="1" applyFont="1" applyAlignment="1">
      <alignment horizontal="left" vertical="center"/>
    </xf>
    <xf numFmtId="0" fontId="19" fillId="0" borderId="0" xfId="0" applyFont="1" applyAlignment="1">
      <alignment horizontal="left" vertical="center"/>
    </xf>
    <xf numFmtId="0" fontId="12" fillId="0" borderId="3" xfId="3" applyFont="1" applyBorder="1"/>
    <xf numFmtId="0" fontId="12" fillId="0" borderId="11" xfId="3" applyFont="1" applyBorder="1"/>
    <xf numFmtId="43" fontId="13" fillId="5" borderId="16" xfId="6" applyFont="1" applyFill="1" applyBorder="1" applyAlignment="1">
      <alignment vertical="top"/>
    </xf>
    <xf numFmtId="43" fontId="13" fillId="5" borderId="7" xfId="6" applyFont="1" applyFill="1" applyBorder="1" applyAlignment="1">
      <alignment vertical="top"/>
    </xf>
    <xf numFmtId="43" fontId="13" fillId="5" borderId="26" xfId="6" applyFont="1" applyFill="1" applyBorder="1" applyAlignment="1">
      <alignment vertical="top"/>
    </xf>
    <xf numFmtId="43" fontId="13" fillId="5" borderId="2" xfId="6" applyFont="1" applyFill="1" applyBorder="1" applyAlignment="1">
      <alignment vertical="top"/>
    </xf>
    <xf numFmtId="0" fontId="13" fillId="5" borderId="27" xfId="3" applyFont="1" applyFill="1" applyBorder="1" applyAlignment="1">
      <alignment vertical="top"/>
    </xf>
    <xf numFmtId="0" fontId="13" fillId="5" borderId="10" xfId="3" applyFont="1" applyFill="1" applyBorder="1" applyAlignment="1">
      <alignment vertical="top"/>
    </xf>
    <xf numFmtId="0" fontId="13" fillId="0" borderId="0" xfId="3" applyFont="1"/>
    <xf numFmtId="0" fontId="13" fillId="5" borderId="12" xfId="3" applyFont="1" applyFill="1" applyBorder="1" applyAlignment="1">
      <alignment vertical="top"/>
    </xf>
    <xf numFmtId="0" fontId="13" fillId="5" borderId="4" xfId="3" applyFont="1" applyFill="1" applyBorder="1" applyAlignment="1">
      <alignment vertical="top"/>
    </xf>
    <xf numFmtId="0" fontId="13" fillId="5" borderId="5" xfId="3" applyFont="1" applyFill="1" applyBorder="1" applyAlignment="1">
      <alignment vertical="top"/>
    </xf>
    <xf numFmtId="0" fontId="13" fillId="5" borderId="6" xfId="3" applyFont="1" applyFill="1" applyBorder="1" applyAlignment="1">
      <alignment vertical="top"/>
    </xf>
    <xf numFmtId="0" fontId="13" fillId="5" borderId="7" xfId="3" applyFont="1" applyFill="1" applyBorder="1" applyAlignment="1">
      <alignment vertical="top"/>
    </xf>
    <xf numFmtId="0" fontId="20" fillId="0" borderId="0" xfId="3" applyFont="1"/>
    <xf numFmtId="0" fontId="12" fillId="0" borderId="22" xfId="3" applyFont="1" applyBorder="1"/>
    <xf numFmtId="0" fontId="12" fillId="0" borderId="20" xfId="3" applyFont="1" applyBorder="1"/>
    <xf numFmtId="0" fontId="13" fillId="0" borderId="7" xfId="3" applyFont="1" applyBorder="1" applyAlignment="1">
      <alignment vertical="top"/>
    </xf>
    <xf numFmtId="43" fontId="13" fillId="2" borderId="21" xfId="1" applyFont="1" applyFill="1" applyBorder="1" applyAlignment="1">
      <alignment vertical="top"/>
    </xf>
    <xf numFmtId="43" fontId="13" fillId="4" borderId="20" xfId="1" applyFont="1" applyFill="1" applyBorder="1" applyAlignment="1">
      <alignment vertical="top"/>
    </xf>
    <xf numFmtId="0" fontId="13" fillId="0" borderId="5" xfId="3" quotePrefix="1" applyFont="1" applyBorder="1" applyAlignment="1">
      <alignment vertical="top"/>
    </xf>
    <xf numFmtId="43" fontId="13" fillId="0" borderId="14" xfId="1" applyFont="1" applyFill="1" applyBorder="1" applyAlignment="1">
      <alignment vertical="top"/>
    </xf>
    <xf numFmtId="43" fontId="13" fillId="4" borderId="19" xfId="1" applyFont="1" applyFill="1" applyBorder="1" applyAlignment="1">
      <alignment vertical="top"/>
    </xf>
    <xf numFmtId="0" fontId="13" fillId="0" borderId="6" xfId="3" quotePrefix="1" applyFont="1" applyBorder="1" applyAlignment="1">
      <alignment vertical="top"/>
    </xf>
    <xf numFmtId="43" fontId="13" fillId="0" borderId="24" xfId="1" applyFont="1" applyFill="1" applyBorder="1" applyAlignment="1">
      <alignment vertical="top"/>
    </xf>
    <xf numFmtId="0" fontId="13" fillId="0" borderId="23" xfId="3" applyFont="1" applyBorder="1" applyAlignment="1">
      <alignment vertical="top"/>
    </xf>
    <xf numFmtId="43" fontId="13" fillId="2" borderId="25" xfId="1" applyFont="1" applyFill="1" applyBorder="1" applyAlignment="1">
      <alignment vertical="top"/>
    </xf>
    <xf numFmtId="43" fontId="13" fillId="4" borderId="23" xfId="1" applyFont="1" applyFill="1" applyBorder="1" applyAlignment="1">
      <alignment vertical="top"/>
    </xf>
    <xf numFmtId="43" fontId="13" fillId="2" borderId="13" xfId="1" applyFont="1" applyFill="1" applyBorder="1" applyAlignment="1">
      <alignment vertical="top"/>
    </xf>
    <xf numFmtId="43" fontId="13" fillId="0" borderId="0" xfId="1" applyFont="1" applyFill="1" applyBorder="1" applyAlignment="1">
      <alignment vertical="top"/>
    </xf>
    <xf numFmtId="0" fontId="13" fillId="0" borderId="6" xfId="3" quotePrefix="1" applyFont="1" applyBorder="1"/>
    <xf numFmtId="43" fontId="13" fillId="2" borderId="15" xfId="1" applyFont="1" applyFill="1" applyBorder="1" applyAlignment="1">
      <alignment vertical="top"/>
    </xf>
    <xf numFmtId="43" fontId="13" fillId="4" borderId="26" xfId="1" applyFont="1" applyFill="1" applyBorder="1" applyAlignment="1">
      <alignment vertical="top"/>
    </xf>
    <xf numFmtId="43" fontId="13" fillId="2" borderId="12" xfId="1" applyFont="1" applyFill="1" applyBorder="1" applyAlignment="1">
      <alignment vertical="top"/>
    </xf>
    <xf numFmtId="43" fontId="13" fillId="2" borderId="16" xfId="1" applyFont="1" applyFill="1" applyBorder="1" applyAlignment="1">
      <alignment vertical="top"/>
    </xf>
    <xf numFmtId="43" fontId="13" fillId="0" borderId="9" xfId="1" applyFont="1" applyFill="1" applyBorder="1" applyAlignment="1">
      <alignment vertical="top"/>
    </xf>
    <xf numFmtId="0" fontId="13" fillId="0" borderId="4" xfId="3" applyFont="1" applyBorder="1" applyAlignment="1">
      <alignment vertical="top"/>
    </xf>
    <xf numFmtId="43" fontId="13" fillId="0" borderId="8" xfId="1" applyFont="1" applyFill="1" applyBorder="1" applyAlignment="1">
      <alignment vertical="top"/>
    </xf>
    <xf numFmtId="43" fontId="5" fillId="0" borderId="10" xfId="1" applyFont="1" applyFill="1" applyBorder="1" applyAlignment="1">
      <alignment vertical="top"/>
    </xf>
    <xf numFmtId="43" fontId="5" fillId="0" borderId="14" xfId="1" applyFont="1" applyFill="1" applyBorder="1" applyAlignment="1">
      <alignment vertical="top"/>
    </xf>
    <xf numFmtId="43" fontId="5" fillId="2" borderId="10" xfId="1" applyFont="1" applyFill="1" applyBorder="1" applyAlignment="1">
      <alignment vertical="top"/>
    </xf>
    <xf numFmtId="43" fontId="5" fillId="2" borderId="14" xfId="1" applyFont="1" applyFill="1" applyBorder="1" applyAlignment="1">
      <alignment vertical="top"/>
    </xf>
    <xf numFmtId="43" fontId="5" fillId="2" borderId="9" xfId="1" applyFont="1" applyFill="1" applyBorder="1" applyAlignment="1">
      <alignment vertical="top"/>
    </xf>
    <xf numFmtId="43" fontId="5" fillId="2" borderId="15" xfId="1" applyFont="1" applyFill="1" applyBorder="1" applyAlignment="1">
      <alignment vertical="top"/>
    </xf>
    <xf numFmtId="43" fontId="13" fillId="0" borderId="12" xfId="1" applyFont="1" applyFill="1" applyBorder="1" applyAlignment="1">
      <alignment vertical="top"/>
    </xf>
    <xf numFmtId="43" fontId="13" fillId="0" borderId="16" xfId="1" applyFont="1" applyFill="1" applyBorder="1" applyAlignment="1">
      <alignment vertical="top"/>
    </xf>
    <xf numFmtId="43" fontId="13" fillId="2" borderId="10" xfId="1" applyFont="1" applyFill="1" applyBorder="1" applyAlignment="1">
      <alignment vertical="top"/>
    </xf>
    <xf numFmtId="43" fontId="13" fillId="2" borderId="17" xfId="1" applyFont="1" applyFill="1" applyBorder="1" applyAlignment="1">
      <alignment vertical="top"/>
    </xf>
    <xf numFmtId="43" fontId="13" fillId="2" borderId="9" xfId="1" applyFont="1" applyFill="1" applyBorder="1" applyAlignment="1">
      <alignment vertical="top"/>
    </xf>
    <xf numFmtId="43" fontId="13" fillId="2" borderId="18" xfId="1" applyFont="1" applyFill="1" applyBorder="1" applyAlignment="1">
      <alignment vertical="top"/>
    </xf>
    <xf numFmtId="0" fontId="12" fillId="0" borderId="0" xfId="3" applyFont="1"/>
    <xf numFmtId="0" fontId="13" fillId="2" borderId="0" xfId="3" applyFont="1" applyFill="1"/>
    <xf numFmtId="17" fontId="5" fillId="0" borderId="0" xfId="1" applyNumberFormat="1" applyFont="1"/>
    <xf numFmtId="43" fontId="5" fillId="0" borderId="0" xfId="1" applyFont="1"/>
    <xf numFmtId="165" fontId="5" fillId="0" borderId="0" xfId="1" applyNumberFormat="1" applyFont="1"/>
    <xf numFmtId="0" fontId="5" fillId="0" borderId="0" xfId="1" applyNumberFormat="1" applyFont="1" applyAlignment="1">
      <alignment vertical="top" wrapText="1"/>
    </xf>
    <xf numFmtId="17" fontId="5" fillId="0" borderId="0" xfId="1" applyNumberFormat="1" applyFont="1" applyAlignment="1">
      <alignment vertical="top" wrapText="1"/>
    </xf>
    <xf numFmtId="0" fontId="14" fillId="0" borderId="0" xfId="0" applyFont="1" applyAlignment="1">
      <alignment vertical="center"/>
    </xf>
    <xf numFmtId="0" fontId="16" fillId="0" borderId="0" xfId="0" applyFont="1" applyAlignment="1">
      <alignment vertical="center"/>
    </xf>
    <xf numFmtId="0" fontId="16" fillId="0" borderId="0" xfId="0" quotePrefix="1" applyFont="1" applyAlignment="1">
      <alignment horizontal="left" vertical="center"/>
    </xf>
    <xf numFmtId="0" fontId="16" fillId="0" borderId="0" xfId="0" applyFont="1" applyAlignment="1">
      <alignment horizontal="left" vertical="center"/>
    </xf>
    <xf numFmtId="0" fontId="14" fillId="0" borderId="0" xfId="0" applyFont="1" applyAlignment="1">
      <alignment horizontal="left" vertical="center"/>
    </xf>
    <xf numFmtId="0" fontId="21" fillId="0" borderId="0" xfId="3" applyFont="1"/>
    <xf numFmtId="43" fontId="13" fillId="0" borderId="15" xfId="1" applyFont="1" applyFill="1" applyBorder="1" applyAlignment="1">
      <alignment vertical="top"/>
    </xf>
    <xf numFmtId="0" fontId="13" fillId="0" borderId="19" xfId="3" applyFont="1" applyBorder="1" applyAlignment="1">
      <alignment vertical="top"/>
    </xf>
    <xf numFmtId="43" fontId="13" fillId="2" borderId="0" xfId="1" applyFont="1" applyFill="1" applyBorder="1" applyAlignment="1">
      <alignment vertical="top"/>
    </xf>
    <xf numFmtId="43" fontId="13" fillId="4" borderId="2" xfId="1" applyFont="1" applyFill="1" applyBorder="1" applyAlignment="1">
      <alignment vertical="top"/>
    </xf>
    <xf numFmtId="43" fontId="13" fillId="2" borderId="8" xfId="1" applyFont="1" applyFill="1" applyBorder="1" applyAlignment="1">
      <alignment vertical="top"/>
    </xf>
    <xf numFmtId="0" fontId="0" fillId="0" borderId="1" xfId="0" applyBorder="1"/>
    <xf numFmtId="0" fontId="12" fillId="0" borderId="34" xfId="3" applyFont="1" applyBorder="1"/>
    <xf numFmtId="0" fontId="1" fillId="0" borderId="35" xfId="0" applyFont="1" applyBorder="1" applyAlignment="1">
      <alignment horizontal="center" wrapText="1"/>
    </xf>
    <xf numFmtId="0" fontId="1" fillId="0" borderId="36" xfId="0" applyFont="1" applyBorder="1" applyAlignment="1">
      <alignment horizontal="center" wrapText="1"/>
    </xf>
    <xf numFmtId="0" fontId="13" fillId="0" borderId="37" xfId="3" applyFont="1" applyBorder="1" applyAlignment="1">
      <alignment vertical="top"/>
    </xf>
    <xf numFmtId="0" fontId="13" fillId="0" borderId="32" xfId="3" applyFont="1" applyBorder="1" applyAlignment="1">
      <alignment vertical="top"/>
    </xf>
    <xf numFmtId="0" fontId="13" fillId="0" borderId="38" xfId="3" applyFont="1" applyBorder="1" applyAlignment="1">
      <alignment vertical="top"/>
    </xf>
    <xf numFmtId="43" fontId="13" fillId="0" borderId="39" xfId="1" applyFont="1" applyFill="1" applyBorder="1" applyAlignment="1">
      <alignment vertical="top"/>
    </xf>
    <xf numFmtId="0" fontId="12" fillId="0" borderId="11" xfId="3" applyFont="1" applyBorder="1" applyAlignment="1">
      <alignment horizontal="center" wrapText="1"/>
    </xf>
    <xf numFmtId="43" fontId="13" fillId="2" borderId="1" xfId="1" applyFont="1" applyFill="1" applyBorder="1" applyAlignment="1">
      <alignment vertical="top"/>
    </xf>
    <xf numFmtId="43" fontId="13" fillId="0" borderId="31" xfId="1" applyFont="1" applyFill="1" applyBorder="1" applyAlignment="1">
      <alignment vertical="top"/>
    </xf>
    <xf numFmtId="43" fontId="13" fillId="0" borderId="33" xfId="1" applyFont="1" applyFill="1" applyBorder="1" applyAlignment="1">
      <alignment vertical="top"/>
    </xf>
    <xf numFmtId="0" fontId="13" fillId="0" borderId="1" xfId="3" quotePrefix="1" applyFont="1" applyBorder="1" applyAlignment="1">
      <alignment vertical="top"/>
    </xf>
    <xf numFmtId="43" fontId="13" fillId="2" borderId="28" xfId="1" applyFont="1" applyFill="1" applyBorder="1" applyAlignment="1">
      <alignment vertical="top"/>
    </xf>
    <xf numFmtId="43" fontId="13" fillId="0" borderId="41" xfId="1" applyFont="1" applyFill="1" applyBorder="1" applyAlignment="1">
      <alignment vertical="top"/>
    </xf>
    <xf numFmtId="43" fontId="13" fillId="2" borderId="42" xfId="1" applyFont="1" applyFill="1" applyBorder="1" applyAlignment="1">
      <alignment vertical="top"/>
    </xf>
    <xf numFmtId="43" fontId="13" fillId="0" borderId="43" xfId="1" applyFont="1" applyFill="1" applyBorder="1" applyAlignment="1">
      <alignment vertical="top"/>
    </xf>
    <xf numFmtId="0" fontId="13" fillId="0" borderId="28" xfId="3" quotePrefix="1" applyFont="1" applyBorder="1" applyAlignment="1">
      <alignment vertical="top"/>
    </xf>
    <xf numFmtId="0" fontId="13" fillId="0" borderId="38" xfId="3" quotePrefix="1" applyFont="1" applyBorder="1" applyAlignment="1">
      <alignment vertical="top"/>
    </xf>
    <xf numFmtId="43" fontId="13" fillId="0" borderId="45" xfId="1" applyFont="1" applyFill="1" applyBorder="1" applyAlignment="1">
      <alignment vertical="top"/>
    </xf>
    <xf numFmtId="43" fontId="13" fillId="2" borderId="29" xfId="1" applyFont="1" applyFill="1" applyBorder="1" applyAlignment="1">
      <alignment vertical="top"/>
    </xf>
    <xf numFmtId="0" fontId="13" fillId="5" borderId="19" xfId="3" applyFont="1" applyFill="1" applyBorder="1" applyAlignment="1">
      <alignment vertical="top"/>
    </xf>
    <xf numFmtId="0" fontId="4" fillId="0" borderId="0" xfId="0" applyFont="1" applyAlignment="1">
      <alignment horizontal="center"/>
    </xf>
    <xf numFmtId="0" fontId="3" fillId="0" borderId="0" xfId="0" applyFont="1" applyAlignment="1">
      <alignment horizontal="center"/>
    </xf>
    <xf numFmtId="0" fontId="1" fillId="0" borderId="0" xfId="5" applyFont="1" applyAlignment="1">
      <alignment horizontal="center" vertical="top" wrapText="1"/>
    </xf>
    <xf numFmtId="0" fontId="1" fillId="0" borderId="0" xfId="3" applyFont="1" applyAlignment="1">
      <alignment horizontal="center" vertical="top" wrapText="1"/>
    </xf>
    <xf numFmtId="0" fontId="12" fillId="0" borderId="0" xfId="3" applyFont="1" applyAlignment="1">
      <alignment horizontal="center" vertical="top" wrapText="1"/>
    </xf>
    <xf numFmtId="0" fontId="5" fillId="0" borderId="1" xfId="0" applyFont="1"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4" xfId="0" applyFont="1" applyBorder="1" applyAlignment="1">
      <alignment horizontal="center"/>
    </xf>
    <xf numFmtId="0" fontId="14" fillId="0" borderId="28" xfId="0" applyFont="1" applyBorder="1" applyAlignment="1">
      <alignment horizontal="left" vertical="top" wrapText="1"/>
    </xf>
    <xf numFmtId="0" fontId="14" fillId="0" borderId="31" xfId="0" applyFont="1" applyBorder="1" applyAlignment="1">
      <alignment horizontal="left" vertical="top" wrapText="1"/>
    </xf>
    <xf numFmtId="0" fontId="1" fillId="0" borderId="28" xfId="0" applyFont="1" applyBorder="1" applyAlignment="1">
      <alignment horizontal="left" vertical="center" wrapText="1"/>
    </xf>
    <xf numFmtId="0" fontId="14" fillId="0" borderId="31" xfId="0" applyFont="1" applyBorder="1" applyAlignment="1">
      <alignment horizontal="left"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8" xfId="0" applyFont="1" applyBorder="1" applyAlignment="1">
      <alignment horizontal="left" vertical="center" wrapText="1"/>
    </xf>
    <xf numFmtId="0" fontId="14" fillId="0" borderId="24" xfId="0" applyFont="1" applyBorder="1" applyAlignment="1">
      <alignment horizontal="center" vertical="center" wrapText="1"/>
    </xf>
    <xf numFmtId="43" fontId="13" fillId="4" borderId="36" xfId="1" applyFont="1" applyFill="1" applyBorder="1" applyAlignment="1">
      <alignment horizontal="center" vertical="top"/>
    </xf>
    <xf numFmtId="43" fontId="13" fillId="4" borderId="40" xfId="1" applyFont="1" applyFill="1" applyBorder="1" applyAlignment="1">
      <alignment horizontal="center" vertical="top"/>
    </xf>
    <xf numFmtId="43" fontId="13" fillId="4" borderId="44" xfId="1" applyFont="1" applyFill="1" applyBorder="1" applyAlignment="1">
      <alignment horizontal="center" vertical="top"/>
    </xf>
    <xf numFmtId="43" fontId="13" fillId="4" borderId="20" xfId="1" applyFont="1" applyFill="1" applyBorder="1" applyAlignment="1">
      <alignment horizontal="center" vertical="top"/>
    </xf>
    <xf numFmtId="43" fontId="13" fillId="4" borderId="19" xfId="1" applyFont="1" applyFill="1" applyBorder="1" applyAlignment="1">
      <alignment horizontal="center" vertical="top"/>
    </xf>
    <xf numFmtId="43" fontId="13" fillId="4" borderId="2" xfId="1" applyFont="1" applyFill="1" applyBorder="1" applyAlignment="1">
      <alignment horizontal="center" vertical="top"/>
    </xf>
    <xf numFmtId="0" fontId="13" fillId="4" borderId="20" xfId="3" applyFont="1" applyFill="1" applyBorder="1" applyAlignment="1">
      <alignment horizontal="center" vertical="top"/>
    </xf>
    <xf numFmtId="0" fontId="13" fillId="4" borderId="2" xfId="3" applyFont="1" applyFill="1" applyBorder="1" applyAlignment="1">
      <alignment horizontal="center" vertical="top"/>
    </xf>
  </cellXfs>
  <cellStyles count="8">
    <cellStyle name="Comma" xfId="1" builtinId="3"/>
    <cellStyle name="Comma 2" xfId="4" xr:uid="{00000000-0005-0000-0000-000001000000}"/>
    <cellStyle name="Comma 3" xfId="6" xr:uid="{00000000-0005-0000-0000-000002000000}"/>
    <cellStyle name="Currency" xfId="2" builtinId="4"/>
    <cellStyle name="Normal" xfId="0" builtinId="0"/>
    <cellStyle name="Normal 2" xfId="3" xr:uid="{00000000-0005-0000-0000-000005000000}"/>
    <cellStyle name="Normal 3"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873125</xdr:colOff>
      <xdr:row>11</xdr:row>
      <xdr:rowOff>0</xdr:rowOff>
    </xdr:from>
    <xdr:to>
      <xdr:col>14</xdr:col>
      <xdr:colOff>428625</xdr:colOff>
      <xdr:row>16</xdr:row>
      <xdr:rowOff>152400</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673475" y="3343275"/>
          <a:ext cx="9175750" cy="96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a:solidFill>
                <a:srgbClr val="3366FF"/>
              </a:solidFill>
            </a:rPr>
            <a:t>Complete this worksheet if your company has an integrated production process and makes</a:t>
          </a:r>
          <a:r>
            <a:rPr lang="en-AU" sz="1200" baseline="0">
              <a:solidFill>
                <a:srgbClr val="3366FF"/>
              </a:solidFill>
            </a:rPr>
            <a:t> its</a:t>
          </a:r>
          <a:r>
            <a:rPr lang="en-AU" sz="1200">
              <a:solidFill>
                <a:srgbClr val="3366FF"/>
              </a:solidFill>
            </a:rPr>
            <a:t> own feedstock (e.g.</a:t>
          </a:r>
          <a:r>
            <a:rPr lang="en-AU" sz="1200" baseline="0">
              <a:solidFill>
                <a:srgbClr val="3366FF"/>
              </a:solidFill>
            </a:rPr>
            <a:t> ilmenite, synthetic rutile, titanium slag)</a:t>
          </a:r>
          <a:r>
            <a:rPr lang="en-AU" sz="1200">
              <a:solidFill>
                <a:srgbClr val="3366FF"/>
              </a:solidFill>
            </a:rPr>
            <a:t>, or your company sources</a:t>
          </a:r>
          <a:r>
            <a:rPr lang="en-AU" sz="1200" baseline="0">
              <a:solidFill>
                <a:srgbClr val="3366FF"/>
              </a:solidFill>
            </a:rPr>
            <a:t> its feedstock </a:t>
          </a:r>
          <a:r>
            <a:rPr lang="en-AU" sz="1200">
              <a:solidFill>
                <a:srgbClr val="3366FF"/>
              </a:solidFill>
            </a:rPr>
            <a:t>from a subsidiary over which your company exercises control. If you source the feedstock from a related subsidiary,</a:t>
          </a:r>
          <a:r>
            <a:rPr lang="en-AU" sz="1200" baseline="0">
              <a:solidFill>
                <a:srgbClr val="3366FF"/>
              </a:solidFill>
            </a:rPr>
            <a:t> you need to provide your subsidiary's cost to make / cost to produce the feedstock. </a:t>
          </a:r>
          <a:endParaRPr lang="en-AU" sz="1200">
            <a:solidFill>
              <a:srgbClr val="3366FF"/>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55"/>
  <sheetViews>
    <sheetView showZeros="0" tabSelected="1" zoomScaleNormal="100" workbookViewId="0"/>
  </sheetViews>
  <sheetFormatPr defaultRowHeight="12.75" x14ac:dyDescent="0.2"/>
  <cols>
    <col min="1" max="3" width="13.140625" style="10" customWidth="1"/>
    <col min="4" max="6" width="13.140625" customWidth="1"/>
    <col min="7" max="15" width="14.42578125" customWidth="1"/>
    <col min="16" max="54" width="13.140625" customWidth="1"/>
  </cols>
  <sheetData>
    <row r="1" spans="1:54" s="2" customFormat="1" ht="18" x14ac:dyDescent="0.25">
      <c r="A1" s="6" t="s">
        <v>0</v>
      </c>
      <c r="B1" s="6"/>
      <c r="C1" s="6"/>
    </row>
    <row r="2" spans="1:54" s="2" customFormat="1" ht="18" x14ac:dyDescent="0.25">
      <c r="A2" s="7"/>
      <c r="B2" s="7"/>
      <c r="C2" s="7"/>
      <c r="D2" s="4"/>
      <c r="E2" s="4"/>
      <c r="F2" s="4"/>
      <c r="G2" s="4"/>
      <c r="H2" s="4"/>
      <c r="I2" s="4"/>
      <c r="J2" s="4"/>
      <c r="K2" s="4"/>
      <c r="L2" s="4"/>
      <c r="M2" s="4"/>
      <c r="N2" s="4"/>
      <c r="O2" s="4"/>
      <c r="P2" s="4"/>
      <c r="Q2" s="4"/>
      <c r="R2" s="4"/>
      <c r="S2" s="4"/>
      <c r="U2" s="21"/>
    </row>
    <row r="3" spans="1:54" s="2" customFormat="1" ht="18" x14ac:dyDescent="0.25">
      <c r="A3" s="8" t="s">
        <v>1</v>
      </c>
      <c r="B3" s="8"/>
      <c r="C3" s="8"/>
    </row>
    <row r="4" spans="1:54" s="2" customFormat="1" ht="18" x14ac:dyDescent="0.25">
      <c r="A4" s="8"/>
      <c r="B4" s="8"/>
      <c r="C4" s="8"/>
    </row>
    <row r="5" spans="1:54" s="16" customFormat="1" x14ac:dyDescent="0.2">
      <c r="A5" s="16" t="s">
        <v>47</v>
      </c>
      <c r="B5" s="16" t="s">
        <v>48</v>
      </c>
      <c r="C5" s="16" t="s">
        <v>49</v>
      </c>
      <c r="D5" s="16" t="s">
        <v>50</v>
      </c>
      <c r="E5" s="16" t="s">
        <v>261</v>
      </c>
      <c r="F5" s="16" t="s">
        <v>51</v>
      </c>
      <c r="G5" s="170" t="s">
        <v>403</v>
      </c>
      <c r="H5" s="170"/>
      <c r="I5" s="170"/>
      <c r="J5" s="170"/>
      <c r="K5" s="170"/>
      <c r="L5" s="170"/>
      <c r="M5" s="170"/>
      <c r="N5" s="170"/>
      <c r="O5" s="170"/>
      <c r="P5" s="16" t="s">
        <v>52</v>
      </c>
      <c r="T5" s="16" t="s">
        <v>53</v>
      </c>
      <c r="U5" s="16" t="s">
        <v>54</v>
      </c>
      <c r="V5" s="16" t="s">
        <v>55</v>
      </c>
      <c r="W5" s="16" t="s">
        <v>56</v>
      </c>
      <c r="X5" s="16" t="s">
        <v>57</v>
      </c>
      <c r="Y5" s="16" t="s">
        <v>58</v>
      </c>
      <c r="Z5" s="16" t="s">
        <v>59</v>
      </c>
      <c r="AA5" s="16" t="s">
        <v>60</v>
      </c>
      <c r="AB5" s="16" t="s">
        <v>61</v>
      </c>
      <c r="AC5" s="16" t="s">
        <v>62</v>
      </c>
      <c r="AD5" s="16" t="s">
        <v>63</v>
      </c>
      <c r="AE5" s="16" t="s">
        <v>64</v>
      </c>
      <c r="AF5" s="16" t="s">
        <v>65</v>
      </c>
      <c r="AG5" s="16" t="s">
        <v>66</v>
      </c>
      <c r="AH5" s="16" t="s">
        <v>67</v>
      </c>
      <c r="AI5" s="16" t="s">
        <v>68</v>
      </c>
      <c r="AJ5" s="16" t="s">
        <v>69</v>
      </c>
      <c r="AK5" s="16" t="s">
        <v>70</v>
      </c>
      <c r="AL5" s="16" t="s">
        <v>71</v>
      </c>
      <c r="AM5" s="16" t="s">
        <v>72</v>
      </c>
      <c r="AN5" s="16" t="s">
        <v>73</v>
      </c>
      <c r="AO5" s="16" t="s">
        <v>74</v>
      </c>
      <c r="AP5" s="16" t="s">
        <v>75</v>
      </c>
      <c r="AQ5" s="16" t="s">
        <v>76</v>
      </c>
      <c r="AR5" s="16" t="s">
        <v>77</v>
      </c>
      <c r="AS5" s="16" t="s">
        <v>78</v>
      </c>
      <c r="AT5" s="16" t="s">
        <v>79</v>
      </c>
      <c r="AU5" s="16" t="s">
        <v>80</v>
      </c>
      <c r="AV5" s="16" t="s">
        <v>81</v>
      </c>
      <c r="AW5" s="16" t="s">
        <v>82</v>
      </c>
      <c r="AX5" s="16" t="s">
        <v>83</v>
      </c>
      <c r="AY5" s="16" t="s">
        <v>84</v>
      </c>
      <c r="AZ5" s="16" t="s">
        <v>85</v>
      </c>
      <c r="BA5" s="16" t="s">
        <v>86</v>
      </c>
      <c r="BB5" s="16" t="s">
        <v>87</v>
      </c>
    </row>
    <row r="6" spans="1:54" s="18" customFormat="1" ht="114.75" x14ac:dyDescent="0.2">
      <c r="A6" s="17" t="s">
        <v>2</v>
      </c>
      <c r="B6" s="17" t="s">
        <v>3</v>
      </c>
      <c r="C6" s="17" t="s">
        <v>4</v>
      </c>
      <c r="D6" s="5" t="s">
        <v>5</v>
      </c>
      <c r="E6" s="5" t="s">
        <v>6</v>
      </c>
      <c r="F6" s="5" t="s">
        <v>405</v>
      </c>
      <c r="G6" s="5" t="s">
        <v>451</v>
      </c>
      <c r="H6" s="5" t="s">
        <v>397</v>
      </c>
      <c r="I6" s="5" t="s">
        <v>400</v>
      </c>
      <c r="J6" s="5" t="s">
        <v>395</v>
      </c>
      <c r="K6" s="5" t="s">
        <v>396</v>
      </c>
      <c r="L6" s="5" t="s">
        <v>401</v>
      </c>
      <c r="M6" s="5" t="s">
        <v>402</v>
      </c>
      <c r="N6" s="5" t="s">
        <v>404</v>
      </c>
      <c r="O6" s="5" t="s">
        <v>398</v>
      </c>
      <c r="P6" s="5" t="s">
        <v>9</v>
      </c>
      <c r="Q6" s="5" t="s">
        <v>10</v>
      </c>
      <c r="R6" s="5" t="s">
        <v>11</v>
      </c>
      <c r="S6" s="5" t="s">
        <v>12</v>
      </c>
      <c r="T6" s="5" t="s">
        <v>13</v>
      </c>
      <c r="U6" s="5" t="s">
        <v>14</v>
      </c>
      <c r="V6" s="5" t="s">
        <v>15</v>
      </c>
      <c r="W6" s="5" t="s">
        <v>16</v>
      </c>
      <c r="X6" s="5" t="s">
        <v>17</v>
      </c>
      <c r="Y6" s="5" t="s">
        <v>426</v>
      </c>
      <c r="Z6" s="5" t="s">
        <v>18</v>
      </c>
      <c r="AA6" s="5" t="s">
        <v>19</v>
      </c>
      <c r="AB6" s="5" t="s">
        <v>20</v>
      </c>
      <c r="AC6" s="5" t="s">
        <v>21</v>
      </c>
      <c r="AD6" s="5" t="s">
        <v>22</v>
      </c>
      <c r="AE6" s="5" t="s">
        <v>23</v>
      </c>
      <c r="AF6" s="5" t="s">
        <v>24</v>
      </c>
      <c r="AG6" s="5" t="s">
        <v>25</v>
      </c>
      <c r="AH6" s="5" t="s">
        <v>26</v>
      </c>
      <c r="AI6" s="5" t="s">
        <v>27</v>
      </c>
      <c r="AJ6" s="5" t="s">
        <v>28</v>
      </c>
      <c r="AK6" s="5" t="s">
        <v>29</v>
      </c>
      <c r="AL6" s="5" t="s">
        <v>30</v>
      </c>
      <c r="AM6" s="5" t="s">
        <v>31</v>
      </c>
      <c r="AN6" s="5" t="s">
        <v>32</v>
      </c>
      <c r="AO6" s="5" t="s">
        <v>33</v>
      </c>
      <c r="AP6" s="5" t="s">
        <v>34</v>
      </c>
      <c r="AQ6" s="5" t="s">
        <v>35</v>
      </c>
      <c r="AR6" s="5" t="s">
        <v>36</v>
      </c>
      <c r="AS6" s="5" t="s">
        <v>37</v>
      </c>
      <c r="AT6" s="5" t="s">
        <v>38</v>
      </c>
      <c r="AU6" s="5" t="s">
        <v>39</v>
      </c>
      <c r="AV6" s="5" t="s">
        <v>40</v>
      </c>
      <c r="AW6" s="5" t="s">
        <v>41</v>
      </c>
      <c r="AX6" s="5" t="s">
        <v>42</v>
      </c>
      <c r="AY6" s="5" t="s">
        <v>43</v>
      </c>
      <c r="AZ6" s="5" t="s">
        <v>44</v>
      </c>
      <c r="BA6" s="5" t="s">
        <v>45</v>
      </c>
      <c r="BB6" s="5" t="s">
        <v>46</v>
      </c>
    </row>
    <row r="7" spans="1:54" x14ac:dyDescent="0.2">
      <c r="A7" s="9"/>
      <c r="B7"/>
      <c r="C7"/>
      <c r="S7" s="19"/>
      <c r="T7" s="19">
        <f>S7</f>
        <v>0</v>
      </c>
      <c r="U7" s="20">
        <f>VALUE(ROUNDUP(MONTH(T7)/12*4,0)*3&amp;"/"&amp;YEAR(T7))</f>
        <v>61</v>
      </c>
      <c r="W7" s="25"/>
      <c r="X7" s="25"/>
      <c r="Y7" s="24"/>
      <c r="AA7" s="23"/>
      <c r="AB7" s="23" t="e">
        <f>AA7/Y7</f>
        <v>#DIV/0!</v>
      </c>
      <c r="AC7" s="23"/>
      <c r="AD7" s="23"/>
      <c r="AE7" s="23"/>
      <c r="AF7" s="23">
        <f>AA7-AC7-AD7+AE7</f>
        <v>0</v>
      </c>
      <c r="AG7" s="23" t="e">
        <f>AF7/Y7</f>
        <v>#DIV/0!</v>
      </c>
      <c r="AH7" s="23"/>
      <c r="AI7" s="23" t="e">
        <f>AH7/Y7</f>
        <v>#DIV/0!</v>
      </c>
      <c r="AJ7" s="23"/>
      <c r="AK7" s="23" t="e">
        <f>AJ7/Y7</f>
        <v>#DIV/0!</v>
      </c>
      <c r="AL7" s="23">
        <f>AF7-AH7-AJ7</f>
        <v>0</v>
      </c>
      <c r="AM7" s="23" t="e">
        <f>AL7/Y7</f>
        <v>#DIV/0!</v>
      </c>
      <c r="AN7" s="23"/>
      <c r="AO7" s="23"/>
      <c r="AP7" s="23" t="e">
        <f>AO7/Y7</f>
        <v>#DIV/0!</v>
      </c>
      <c r="AQ7" s="23"/>
      <c r="AR7" s="23" t="e">
        <f>AQ7/Y7</f>
        <v>#DIV/0!</v>
      </c>
      <c r="AS7" s="23"/>
      <c r="AT7" s="23" t="e">
        <f>AS7/Y7</f>
        <v>#DIV/0!</v>
      </c>
      <c r="AU7" s="23"/>
      <c r="AV7" s="23" t="e">
        <f>AU7/Y7</f>
        <v>#DIV/0!</v>
      </c>
      <c r="AW7" s="23"/>
      <c r="AX7" s="23" t="e">
        <f>AW7/Y7</f>
        <v>#DIV/0!</v>
      </c>
      <c r="AY7" s="23"/>
      <c r="AZ7" s="23" t="e">
        <f>AY7/Y7</f>
        <v>#DIV/0!</v>
      </c>
      <c r="BA7" s="23"/>
      <c r="BB7" s="23" t="e">
        <f>BA7/Y7</f>
        <v>#DIV/0!</v>
      </c>
    </row>
    <row r="8" spans="1:54" x14ac:dyDescent="0.2">
      <c r="A8" s="9"/>
      <c r="B8" s="9"/>
      <c r="C8" s="9"/>
    </row>
    <row r="9" spans="1:54" x14ac:dyDescent="0.2">
      <c r="A9" s="11" t="s">
        <v>88</v>
      </c>
      <c r="B9" s="13" t="s">
        <v>89</v>
      </c>
      <c r="C9" s="13"/>
      <c r="D9" s="13"/>
      <c r="E9" s="13"/>
    </row>
    <row r="10" spans="1:54" x14ac:dyDescent="0.2">
      <c r="A10" s="11" t="s">
        <v>90</v>
      </c>
      <c r="B10" s="13" t="s">
        <v>91</v>
      </c>
      <c r="C10" s="13"/>
      <c r="D10" s="13"/>
      <c r="E10" s="13"/>
    </row>
    <row r="11" spans="1:54" x14ac:dyDescent="0.2">
      <c r="A11" s="11" t="s">
        <v>92</v>
      </c>
      <c r="B11" s="13" t="s">
        <v>93</v>
      </c>
      <c r="C11" s="13"/>
      <c r="D11" s="13"/>
      <c r="E11" s="13"/>
    </row>
    <row r="12" spans="1:54" x14ac:dyDescent="0.2">
      <c r="A12" s="11" t="s">
        <v>94</v>
      </c>
      <c r="B12" s="13" t="s">
        <v>95</v>
      </c>
      <c r="C12" s="13"/>
      <c r="D12" s="13"/>
      <c r="E12" s="13"/>
    </row>
    <row r="13" spans="1:54" x14ac:dyDescent="0.2">
      <c r="A13" s="11" t="s">
        <v>264</v>
      </c>
      <c r="B13" s="13" t="s">
        <v>96</v>
      </c>
      <c r="C13" s="13"/>
      <c r="D13" s="13"/>
      <c r="E13" s="13"/>
    </row>
    <row r="14" spans="1:54" x14ac:dyDescent="0.2">
      <c r="A14" s="11" t="s">
        <v>97</v>
      </c>
      <c r="B14" s="13" t="s">
        <v>98</v>
      </c>
      <c r="C14" s="13"/>
      <c r="D14" s="13"/>
      <c r="E14" s="13"/>
    </row>
    <row r="15" spans="1:54" x14ac:dyDescent="0.2">
      <c r="A15" s="11" t="s">
        <v>99</v>
      </c>
      <c r="B15" s="13" t="s">
        <v>100</v>
      </c>
      <c r="C15" s="13"/>
      <c r="E15" s="13"/>
    </row>
    <row r="16" spans="1:54" x14ac:dyDescent="0.2">
      <c r="A16" s="11" t="s">
        <v>101</v>
      </c>
      <c r="B16" s="13" t="s">
        <v>102</v>
      </c>
      <c r="C16" s="13"/>
      <c r="D16" s="13"/>
      <c r="E16" s="13"/>
    </row>
    <row r="17" spans="1:5" x14ac:dyDescent="0.2">
      <c r="A17" s="11" t="s">
        <v>103</v>
      </c>
      <c r="B17" s="13" t="s">
        <v>104</v>
      </c>
      <c r="C17" s="13"/>
      <c r="D17" s="13"/>
      <c r="E17" s="13"/>
    </row>
    <row r="18" spans="1:5" x14ac:dyDescent="0.2">
      <c r="A18" s="11" t="s">
        <v>105</v>
      </c>
      <c r="B18" t="s">
        <v>106</v>
      </c>
      <c r="C18"/>
      <c r="E18" s="13"/>
    </row>
    <row r="19" spans="1:5" x14ac:dyDescent="0.2">
      <c r="A19" s="11" t="s">
        <v>107</v>
      </c>
      <c r="B19" s="13" t="s">
        <v>108</v>
      </c>
      <c r="C19" s="13"/>
      <c r="D19" s="13"/>
      <c r="E19" s="13"/>
    </row>
    <row r="20" spans="1:5" x14ac:dyDescent="0.2">
      <c r="A20" s="11" t="s">
        <v>109</v>
      </c>
      <c r="B20" s="13" t="s">
        <v>110</v>
      </c>
      <c r="C20" s="13"/>
      <c r="D20" s="13"/>
      <c r="E20" s="13"/>
    </row>
    <row r="21" spans="1:5" x14ac:dyDescent="0.2">
      <c r="A21" s="11" t="s">
        <v>111</v>
      </c>
      <c r="B21" s="13" t="s">
        <v>112</v>
      </c>
      <c r="C21" s="13"/>
      <c r="D21" s="13"/>
      <c r="E21" s="13"/>
    </row>
    <row r="22" spans="1:5" x14ac:dyDescent="0.2">
      <c r="A22" s="11" t="s">
        <v>113</v>
      </c>
      <c r="B22" s="13" t="s">
        <v>114</v>
      </c>
      <c r="C22" s="13"/>
      <c r="D22" s="13"/>
      <c r="E22" s="13"/>
    </row>
    <row r="23" spans="1:5" x14ac:dyDescent="0.2">
      <c r="A23" s="11" t="s">
        <v>115</v>
      </c>
      <c r="B23" s="13" t="s">
        <v>116</v>
      </c>
      <c r="C23" s="13"/>
      <c r="D23" s="13"/>
      <c r="E23" s="13"/>
    </row>
    <row r="24" spans="1:5" x14ac:dyDescent="0.2">
      <c r="A24" s="11" t="s">
        <v>117</v>
      </c>
      <c r="B24" s="13" t="s">
        <v>118</v>
      </c>
      <c r="C24" s="13"/>
      <c r="D24" s="13"/>
      <c r="E24" s="13"/>
    </row>
    <row r="25" spans="1:5" x14ac:dyDescent="0.2">
      <c r="A25" s="11" t="s">
        <v>119</v>
      </c>
      <c r="B25" s="13" t="s">
        <v>120</v>
      </c>
      <c r="C25" s="13"/>
      <c r="D25" s="13"/>
      <c r="E25" s="13"/>
    </row>
    <row r="26" spans="1:5" x14ac:dyDescent="0.2">
      <c r="A26" s="11" t="s">
        <v>121</v>
      </c>
      <c r="B26" s="13" t="s">
        <v>122</v>
      </c>
      <c r="C26" s="13"/>
      <c r="D26" s="13"/>
      <c r="E26" s="13"/>
    </row>
    <row r="27" spans="1:5" x14ac:dyDescent="0.2">
      <c r="A27" s="11" t="s">
        <v>123</v>
      </c>
      <c r="B27" s="13" t="s">
        <v>124</v>
      </c>
      <c r="C27" s="13"/>
      <c r="D27" s="13"/>
      <c r="E27" s="13"/>
    </row>
    <row r="28" spans="1:5" x14ac:dyDescent="0.2">
      <c r="A28" s="11" t="s">
        <v>125</v>
      </c>
      <c r="B28" s="13" t="s">
        <v>126</v>
      </c>
      <c r="C28" s="13"/>
      <c r="D28" s="13"/>
      <c r="E28" s="13"/>
    </row>
    <row r="29" spans="1:5" x14ac:dyDescent="0.2">
      <c r="A29" s="11" t="s">
        <v>127</v>
      </c>
      <c r="B29" s="13" t="s">
        <v>128</v>
      </c>
      <c r="C29" s="13"/>
      <c r="D29" s="13"/>
      <c r="E29" s="13"/>
    </row>
    <row r="30" spans="1:5" x14ac:dyDescent="0.2">
      <c r="A30" s="11" t="s">
        <v>129</v>
      </c>
      <c r="B30" s="13" t="s">
        <v>130</v>
      </c>
      <c r="C30" s="13"/>
      <c r="D30" s="13"/>
      <c r="E30" s="13"/>
    </row>
    <row r="31" spans="1:5" x14ac:dyDescent="0.2">
      <c r="A31" s="11" t="s">
        <v>131</v>
      </c>
      <c r="B31" s="13" t="s">
        <v>132</v>
      </c>
      <c r="C31" s="13"/>
      <c r="D31" s="13"/>
      <c r="E31" s="13"/>
    </row>
    <row r="32" spans="1:5" x14ac:dyDescent="0.2">
      <c r="A32" s="11" t="s">
        <v>133</v>
      </c>
      <c r="B32" s="13" t="s">
        <v>134</v>
      </c>
      <c r="C32" s="13"/>
      <c r="D32" s="13"/>
      <c r="E32" s="13"/>
    </row>
    <row r="33" spans="1:5" x14ac:dyDescent="0.2">
      <c r="A33" s="11" t="s">
        <v>135</v>
      </c>
      <c r="B33" s="13" t="s">
        <v>136</v>
      </c>
      <c r="C33" s="13"/>
      <c r="D33" s="13"/>
      <c r="E33" s="13"/>
    </row>
    <row r="34" spans="1:5" x14ac:dyDescent="0.2">
      <c r="A34" s="11" t="s">
        <v>137</v>
      </c>
      <c r="B34" s="13" t="s">
        <v>138</v>
      </c>
      <c r="C34" s="13"/>
      <c r="D34" s="13"/>
      <c r="E34" s="13"/>
    </row>
    <row r="35" spans="1:5" x14ac:dyDescent="0.2">
      <c r="A35" s="11" t="s">
        <v>139</v>
      </c>
      <c r="B35" s="13" t="s">
        <v>140</v>
      </c>
      <c r="C35" s="13"/>
      <c r="D35" s="13"/>
      <c r="E35" s="13"/>
    </row>
    <row r="36" spans="1:5" x14ac:dyDescent="0.2">
      <c r="A36" s="11" t="s">
        <v>141</v>
      </c>
      <c r="B36" s="13" t="s">
        <v>142</v>
      </c>
      <c r="C36" s="13"/>
      <c r="D36" s="13"/>
      <c r="E36" s="13"/>
    </row>
    <row r="37" spans="1:5" x14ac:dyDescent="0.2">
      <c r="A37" s="11" t="s">
        <v>143</v>
      </c>
      <c r="B37" s="13" t="s">
        <v>144</v>
      </c>
      <c r="C37" s="13"/>
      <c r="D37" s="13"/>
      <c r="E37" s="13"/>
    </row>
    <row r="38" spans="1:5" x14ac:dyDescent="0.2">
      <c r="A38" s="11" t="s">
        <v>145</v>
      </c>
      <c r="B38" s="13" t="s">
        <v>146</v>
      </c>
      <c r="C38" s="13"/>
      <c r="D38" s="13"/>
      <c r="E38" s="13"/>
    </row>
    <row r="39" spans="1:5" x14ac:dyDescent="0.2">
      <c r="A39" s="11" t="s">
        <v>147</v>
      </c>
      <c r="B39" s="13" t="s">
        <v>148</v>
      </c>
      <c r="C39" s="13"/>
      <c r="D39" s="13"/>
      <c r="E39" s="13"/>
    </row>
    <row r="40" spans="1:5" x14ac:dyDescent="0.2">
      <c r="A40" s="11" t="s">
        <v>149</v>
      </c>
      <c r="B40" s="13" t="s">
        <v>150</v>
      </c>
      <c r="C40" s="13"/>
      <c r="D40" s="13"/>
      <c r="E40" s="13"/>
    </row>
    <row r="41" spans="1:5" x14ac:dyDescent="0.2">
      <c r="A41" s="11" t="s">
        <v>151</v>
      </c>
      <c r="B41" s="13" t="s">
        <v>152</v>
      </c>
      <c r="C41" s="13"/>
      <c r="D41" s="13"/>
      <c r="E41" s="13"/>
    </row>
    <row r="42" spans="1:5" x14ac:dyDescent="0.2">
      <c r="A42" s="11" t="s">
        <v>153</v>
      </c>
      <c r="B42" s="13" t="s">
        <v>154</v>
      </c>
      <c r="C42" s="13"/>
      <c r="D42" s="13"/>
      <c r="E42" s="13"/>
    </row>
    <row r="43" spans="1:5" x14ac:dyDescent="0.2">
      <c r="A43" s="11" t="s">
        <v>155</v>
      </c>
      <c r="B43" s="13" t="s">
        <v>156</v>
      </c>
      <c r="C43" s="13"/>
      <c r="D43" s="13"/>
      <c r="E43" s="13"/>
    </row>
    <row r="44" spans="1:5" x14ac:dyDescent="0.2">
      <c r="A44" s="11"/>
      <c r="B44" s="13" t="s">
        <v>157</v>
      </c>
      <c r="C44" s="13"/>
      <c r="D44" s="13"/>
      <c r="E44" s="13"/>
    </row>
    <row r="45" spans="1:5" x14ac:dyDescent="0.2">
      <c r="A45" s="11" t="s">
        <v>158</v>
      </c>
      <c r="B45" s="13" t="s">
        <v>159</v>
      </c>
      <c r="C45" s="13"/>
      <c r="D45" s="13"/>
      <c r="E45" s="13"/>
    </row>
    <row r="46" spans="1:5" x14ac:dyDescent="0.2">
      <c r="A46" s="11" t="s">
        <v>160</v>
      </c>
      <c r="B46" s="13" t="s">
        <v>161</v>
      </c>
      <c r="C46" s="13"/>
      <c r="D46" s="13"/>
      <c r="E46" s="13"/>
    </row>
    <row r="47" spans="1:5" x14ac:dyDescent="0.2">
      <c r="A47" s="11" t="s">
        <v>162</v>
      </c>
      <c r="B47" s="13" t="s">
        <v>163</v>
      </c>
      <c r="C47" s="13"/>
      <c r="D47" s="13"/>
      <c r="E47" s="13"/>
    </row>
    <row r="48" spans="1:5" x14ac:dyDescent="0.2">
      <c r="A48" s="11" t="s">
        <v>164</v>
      </c>
      <c r="B48" s="13" t="s">
        <v>165</v>
      </c>
      <c r="C48" s="13"/>
      <c r="D48" s="13"/>
      <c r="E48" s="13"/>
    </row>
    <row r="49" spans="1:5" x14ac:dyDescent="0.2">
      <c r="A49" s="11" t="s">
        <v>166</v>
      </c>
      <c r="B49" s="13" t="s">
        <v>167</v>
      </c>
      <c r="C49" s="13"/>
      <c r="D49" s="13"/>
      <c r="E49" s="13"/>
    </row>
    <row r="50" spans="1:5" x14ac:dyDescent="0.2">
      <c r="A50" s="11" t="s">
        <v>168</v>
      </c>
      <c r="B50" s="13" t="s">
        <v>169</v>
      </c>
      <c r="C50" s="13"/>
      <c r="D50" s="13"/>
      <c r="E50" s="13"/>
    </row>
    <row r="51" spans="1:5" x14ac:dyDescent="0.2">
      <c r="A51" s="11" t="s">
        <v>170</v>
      </c>
      <c r="B51" s="13" t="s">
        <v>171</v>
      </c>
      <c r="C51" s="13"/>
      <c r="D51" s="13"/>
      <c r="E51" s="13"/>
    </row>
    <row r="52" spans="1:5" x14ac:dyDescent="0.2">
      <c r="A52" s="11"/>
      <c r="B52" s="11"/>
      <c r="C52" s="11"/>
    </row>
    <row r="53" spans="1:5" x14ac:dyDescent="0.2">
      <c r="A53" s="11"/>
      <c r="B53" s="11"/>
      <c r="C53" s="11"/>
    </row>
    <row r="54" spans="1:5" x14ac:dyDescent="0.2">
      <c r="A54" s="11"/>
      <c r="B54" s="11"/>
      <c r="C54" s="11"/>
    </row>
    <row r="55" spans="1:5" x14ac:dyDescent="0.2">
      <c r="A55" s="22"/>
      <c r="B55" s="22"/>
      <c r="C55" s="22"/>
    </row>
  </sheetData>
  <mergeCells count="1">
    <mergeCell ref="G5:O5"/>
  </mergeCells>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B.4</oddHeader>
    <oddFooter>&amp;C&amp;"Arial,Bold"&amp;14FOR OFFICIAL USE ONLY&amp;"Arial,Regular" (when complete)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I17"/>
  <sheetViews>
    <sheetView zoomScaleNormal="100" workbookViewId="0">
      <selection activeCell="H46" sqref="H46"/>
    </sheetView>
  </sheetViews>
  <sheetFormatPr defaultRowHeight="12.75" x14ac:dyDescent="0.2"/>
  <cols>
    <col min="1" max="5" width="23.5703125" customWidth="1"/>
    <col min="6" max="6" width="28" customWidth="1"/>
    <col min="7" max="9" width="23.5703125" customWidth="1"/>
  </cols>
  <sheetData>
    <row r="1" spans="1:9" ht="18" x14ac:dyDescent="0.25">
      <c r="A1" s="6" t="str">
        <f>'B-2 Australian sales'!A1</f>
        <v>INSERT COMPANY NAME</v>
      </c>
      <c r="B1" s="6"/>
      <c r="C1" s="6"/>
      <c r="D1" s="6"/>
      <c r="E1" s="6"/>
      <c r="F1" s="6"/>
    </row>
    <row r="2" spans="1:9" ht="18" x14ac:dyDescent="0.25">
      <c r="A2" s="7"/>
      <c r="B2" s="7"/>
      <c r="C2" s="7"/>
      <c r="D2" s="7"/>
      <c r="E2" s="7"/>
      <c r="F2" s="7"/>
    </row>
    <row r="3" spans="1:9" ht="18" x14ac:dyDescent="0.25">
      <c r="A3" s="8" t="s">
        <v>291</v>
      </c>
      <c r="B3" s="8"/>
      <c r="C3" s="8"/>
      <c r="D3" s="8"/>
      <c r="E3" s="8"/>
      <c r="F3" s="8"/>
    </row>
    <row r="6" spans="1:9" x14ac:dyDescent="0.2">
      <c r="A6" s="16" t="s">
        <v>47</v>
      </c>
      <c r="B6" s="16" t="s">
        <v>50</v>
      </c>
      <c r="C6" s="16" t="s">
        <v>261</v>
      </c>
      <c r="D6" s="16" t="s">
        <v>51</v>
      </c>
      <c r="E6" s="16" t="s">
        <v>52</v>
      </c>
      <c r="F6" s="16" t="s">
        <v>53</v>
      </c>
      <c r="G6" s="16" t="s">
        <v>54</v>
      </c>
      <c r="H6" s="16" t="s">
        <v>55</v>
      </c>
    </row>
    <row r="7" spans="1:9" ht="38.25" x14ac:dyDescent="0.2">
      <c r="A7" s="50" t="s">
        <v>201</v>
      </c>
      <c r="B7" s="50" t="s">
        <v>284</v>
      </c>
      <c r="C7" s="50" t="s">
        <v>292</v>
      </c>
      <c r="D7" s="50" t="s">
        <v>293</v>
      </c>
      <c r="E7" s="50" t="s">
        <v>294</v>
      </c>
      <c r="F7" s="50" t="s">
        <v>295</v>
      </c>
      <c r="G7" s="50" t="s">
        <v>296</v>
      </c>
      <c r="H7" s="50" t="s">
        <v>297</v>
      </c>
      <c r="I7" s="51"/>
    </row>
    <row r="8" spans="1:9" x14ac:dyDescent="0.2">
      <c r="C8" t="s">
        <v>298</v>
      </c>
      <c r="D8" t="s">
        <v>298</v>
      </c>
      <c r="E8" t="s">
        <v>298</v>
      </c>
    </row>
    <row r="10" spans="1:9" x14ac:dyDescent="0.2">
      <c r="A10" s="11" t="s">
        <v>88</v>
      </c>
      <c r="B10" s="13" t="s">
        <v>299</v>
      </c>
      <c r="C10" s="13"/>
      <c r="D10" s="13"/>
      <c r="E10" s="13"/>
      <c r="F10" s="13"/>
    </row>
    <row r="11" spans="1:9" x14ac:dyDescent="0.2">
      <c r="A11" s="11" t="s">
        <v>94</v>
      </c>
      <c r="B11" s="13" t="s">
        <v>300</v>
      </c>
      <c r="C11" s="13"/>
      <c r="D11" s="13"/>
      <c r="E11" s="13"/>
      <c r="F11" s="13"/>
    </row>
    <row r="12" spans="1:9" x14ac:dyDescent="0.2">
      <c r="A12" s="11" t="s">
        <v>264</v>
      </c>
      <c r="B12" t="s">
        <v>301</v>
      </c>
      <c r="C12" s="13"/>
      <c r="D12" s="13"/>
      <c r="E12" s="13"/>
      <c r="F12" s="13"/>
    </row>
    <row r="13" spans="1:9" x14ac:dyDescent="0.2">
      <c r="A13" s="11" t="s">
        <v>97</v>
      </c>
      <c r="B13" t="s">
        <v>302</v>
      </c>
      <c r="C13" s="13"/>
      <c r="D13" s="13"/>
      <c r="E13" s="13"/>
      <c r="F13" s="13"/>
    </row>
    <row r="14" spans="1:9" x14ac:dyDescent="0.2">
      <c r="A14" s="11" t="s">
        <v>99</v>
      </c>
      <c r="B14" t="s">
        <v>303</v>
      </c>
    </row>
    <row r="15" spans="1:9" x14ac:dyDescent="0.2">
      <c r="A15" s="11" t="s">
        <v>101</v>
      </c>
      <c r="B15" t="s">
        <v>304</v>
      </c>
    </row>
    <row r="16" spans="1:9" x14ac:dyDescent="0.2">
      <c r="A16" s="11" t="s">
        <v>103</v>
      </c>
      <c r="B16" s="13" t="s">
        <v>305</v>
      </c>
    </row>
    <row r="17" spans="1:2" x14ac:dyDescent="0.2">
      <c r="A17" s="11" t="s">
        <v>105</v>
      </c>
      <c r="B17" s="13" t="s">
        <v>306</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9"/>
  <sheetViews>
    <sheetView workbookViewId="0"/>
  </sheetViews>
  <sheetFormatPr defaultColWidth="9" defaultRowHeight="12.75" x14ac:dyDescent="0.2"/>
  <cols>
    <col min="1" max="1" width="15.140625" style="28" customWidth="1"/>
    <col min="2" max="2" width="17.7109375" style="28" customWidth="1"/>
    <col min="3" max="3" width="22" style="28" customWidth="1"/>
    <col min="4" max="4" width="12.5703125" style="28" customWidth="1"/>
    <col min="5" max="16384" width="9" style="28"/>
  </cols>
  <sheetData>
    <row r="1" spans="1:4" ht="18" x14ac:dyDescent="0.25">
      <c r="A1" s="40" t="str">
        <f>'B-2 Australian sales'!A1</f>
        <v>INSERT COMPANY NAME</v>
      </c>
    </row>
    <row r="2" spans="1:4" ht="18" x14ac:dyDescent="0.25">
      <c r="A2" s="39"/>
    </row>
    <row r="3" spans="1:4" ht="18" x14ac:dyDescent="0.25">
      <c r="A3" s="38" t="s">
        <v>307</v>
      </c>
    </row>
    <row r="6" spans="1:4" ht="25.5" x14ac:dyDescent="0.2">
      <c r="A6" s="33"/>
      <c r="B6" s="33" t="s">
        <v>308</v>
      </c>
      <c r="C6" s="33" t="s">
        <v>309</v>
      </c>
    </row>
    <row r="7" spans="1:4" ht="38.25" x14ac:dyDescent="0.2">
      <c r="A7" s="36" t="s">
        <v>310</v>
      </c>
      <c r="B7" s="37">
        <f>'B-4 Upwards sales'!B9</f>
        <v>0</v>
      </c>
      <c r="C7" s="34" t="s">
        <v>311</v>
      </c>
    </row>
    <row r="8" spans="1:4" ht="89.25" x14ac:dyDescent="0.2">
      <c r="A8" s="36" t="s">
        <v>312</v>
      </c>
      <c r="B8" s="37">
        <f>SUMIFS('G-4.1 SG&amp;A listing'!H:H,'G-4.1 SG&amp;A listing'!C:C,"No",'G-4.1 SG&amp;A listing'!D:D,"No",'G-4.1 SG&amp;A listing'!E:E,"No")</f>
        <v>0</v>
      </c>
      <c r="C8" s="34" t="s">
        <v>388</v>
      </c>
    </row>
    <row r="9" spans="1:4" ht="25.5" x14ac:dyDescent="0.2">
      <c r="A9" s="36" t="s">
        <v>313</v>
      </c>
      <c r="B9" s="35" t="e">
        <f>B8/B7</f>
        <v>#DIV/0!</v>
      </c>
      <c r="C9" s="34" t="s">
        <v>314</v>
      </c>
    </row>
    <row r="12" spans="1:4" x14ac:dyDescent="0.2">
      <c r="A12" s="32" t="s">
        <v>47</v>
      </c>
      <c r="B12" s="32" t="s">
        <v>50</v>
      </c>
      <c r="C12" s="32" t="s">
        <v>261</v>
      </c>
      <c r="D12" s="32" t="s">
        <v>51</v>
      </c>
    </row>
    <row r="13" spans="1:4" ht="25.5" x14ac:dyDescent="0.2">
      <c r="A13" s="33" t="s">
        <v>315</v>
      </c>
      <c r="B13" s="33" t="s">
        <v>316</v>
      </c>
      <c r="C13" s="33" t="s">
        <v>317</v>
      </c>
      <c r="D13" s="33" t="s">
        <v>318</v>
      </c>
    </row>
    <row r="14" spans="1:4" x14ac:dyDescent="0.2">
      <c r="B14" s="31"/>
      <c r="C14" s="31"/>
      <c r="D14" s="31" t="e">
        <f>B14*$B$9/C14</f>
        <v>#DIV/0!</v>
      </c>
    </row>
    <row r="16" spans="1:4" x14ac:dyDescent="0.2">
      <c r="A16" s="30" t="s">
        <v>88</v>
      </c>
      <c r="B16" s="29" t="s">
        <v>319</v>
      </c>
    </row>
    <row r="17" spans="1:2" x14ac:dyDescent="0.2">
      <c r="A17" s="30" t="s">
        <v>94</v>
      </c>
      <c r="B17" s="29" t="s">
        <v>320</v>
      </c>
    </row>
    <row r="18" spans="1:2" x14ac:dyDescent="0.2">
      <c r="A18" s="30" t="s">
        <v>264</v>
      </c>
      <c r="B18" s="29" t="s">
        <v>321</v>
      </c>
    </row>
    <row r="19" spans="1:2" x14ac:dyDescent="0.2">
      <c r="A19" s="30" t="s">
        <v>97</v>
      </c>
      <c r="B19" s="29" t="s">
        <v>322</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1D5B-3B5F-48B1-A332-22C4C96D9182}">
  <sheetPr>
    <pageSetUpPr fitToPage="1"/>
  </sheetPr>
  <dimension ref="A1:D25"/>
  <sheetViews>
    <sheetView zoomScaleNormal="100" workbookViewId="0">
      <selection activeCell="I45" sqref="I45"/>
    </sheetView>
  </sheetViews>
  <sheetFormatPr defaultColWidth="12.5703125" defaultRowHeight="12.75" x14ac:dyDescent="0.2"/>
  <cols>
    <col min="1" max="1" width="53.140625" style="79" bestFit="1" customWidth="1"/>
    <col min="2" max="2" width="15.5703125" style="79" customWidth="1"/>
    <col min="3" max="16384" width="12.5703125" style="79"/>
  </cols>
  <sheetData>
    <row r="1" spans="1:4" ht="18" x14ac:dyDescent="0.25">
      <c r="A1" s="6" t="str">
        <f>'B-2 Australian sales'!A1</f>
        <v>INSERT COMPANY NAME</v>
      </c>
    </row>
    <row r="2" spans="1:4" ht="18" x14ac:dyDescent="0.25">
      <c r="A2" s="133"/>
    </row>
    <row r="3" spans="1:4" ht="18.75" thickBot="1" x14ac:dyDescent="0.3">
      <c r="A3" s="8" t="s">
        <v>323</v>
      </c>
    </row>
    <row r="4" spans="1:4" ht="39" thickBot="1" x14ac:dyDescent="0.25">
      <c r="A4" s="140" t="s">
        <v>197</v>
      </c>
      <c r="B4" s="141" t="s">
        <v>324</v>
      </c>
      <c r="C4" s="142" t="s">
        <v>325</v>
      </c>
      <c r="D4" s="147" t="s">
        <v>201</v>
      </c>
    </row>
    <row r="5" spans="1:4" x14ac:dyDescent="0.2">
      <c r="A5" s="144" t="s">
        <v>326</v>
      </c>
      <c r="B5" s="150">
        <f>SUM(B6:B10)</f>
        <v>0</v>
      </c>
      <c r="C5" s="179"/>
      <c r="D5" s="182"/>
    </row>
    <row r="6" spans="1:4" x14ac:dyDescent="0.2">
      <c r="A6" s="151" t="s">
        <v>327</v>
      </c>
      <c r="B6" s="148"/>
      <c r="C6" s="180"/>
      <c r="D6" s="183"/>
    </row>
    <row r="7" spans="1:4" x14ac:dyDescent="0.2">
      <c r="A7" s="151" t="s">
        <v>328</v>
      </c>
      <c r="B7" s="148"/>
      <c r="C7" s="180"/>
      <c r="D7" s="183"/>
    </row>
    <row r="8" spans="1:4" x14ac:dyDescent="0.2">
      <c r="A8" s="151" t="s">
        <v>329</v>
      </c>
      <c r="B8" s="148"/>
      <c r="C8" s="180"/>
      <c r="D8" s="183"/>
    </row>
    <row r="9" spans="1:4" x14ac:dyDescent="0.2">
      <c r="A9" s="151" t="s">
        <v>330</v>
      </c>
      <c r="B9" s="148"/>
      <c r="C9" s="180"/>
      <c r="D9" s="183"/>
    </row>
    <row r="10" spans="1:4" ht="13.5" thickBot="1" x14ac:dyDescent="0.25">
      <c r="A10" s="156" t="s">
        <v>331</v>
      </c>
      <c r="B10" s="152"/>
      <c r="C10" s="180"/>
      <c r="D10" s="183"/>
    </row>
    <row r="11" spans="1:4" ht="13.5" thickBot="1" x14ac:dyDescent="0.25">
      <c r="A11" s="157" t="s">
        <v>332</v>
      </c>
      <c r="B11" s="158">
        <f>B5-B12</f>
        <v>0</v>
      </c>
      <c r="C11" s="181"/>
      <c r="D11" s="184"/>
    </row>
    <row r="12" spans="1:4" x14ac:dyDescent="0.2">
      <c r="A12" s="143" t="s">
        <v>333</v>
      </c>
      <c r="B12" s="149">
        <f>SUM(B13:B17)</f>
        <v>0</v>
      </c>
      <c r="C12" s="153">
        <f>SUM(C13:C17)</f>
        <v>0</v>
      </c>
      <c r="D12" s="107"/>
    </row>
    <row r="13" spans="1:4" x14ac:dyDescent="0.2">
      <c r="A13" s="151" t="s">
        <v>327</v>
      </c>
      <c r="B13" s="148"/>
      <c r="C13" s="154"/>
      <c r="D13" s="84"/>
    </row>
    <row r="14" spans="1:4" x14ac:dyDescent="0.2">
      <c r="A14" s="151" t="s">
        <v>328</v>
      </c>
      <c r="B14" s="148"/>
      <c r="C14" s="154"/>
      <c r="D14" s="84"/>
    </row>
    <row r="15" spans="1:4" x14ac:dyDescent="0.2">
      <c r="A15" s="151" t="s">
        <v>329</v>
      </c>
      <c r="B15" s="148"/>
      <c r="C15" s="154"/>
      <c r="D15" s="84"/>
    </row>
    <row r="16" spans="1:4" x14ac:dyDescent="0.2">
      <c r="A16" s="151" t="s">
        <v>330</v>
      </c>
      <c r="B16" s="148"/>
      <c r="C16" s="154"/>
      <c r="D16" s="84"/>
    </row>
    <row r="17" spans="1:4" ht="13.5" thickBot="1" x14ac:dyDescent="0.25">
      <c r="A17" s="156" t="s">
        <v>331</v>
      </c>
      <c r="B17" s="152"/>
      <c r="C17" s="159"/>
      <c r="D17" s="160"/>
    </row>
    <row r="18" spans="1:4" ht="13.5" thickBot="1" x14ac:dyDescent="0.25">
      <c r="A18" s="157" t="s">
        <v>334</v>
      </c>
      <c r="B18" s="146">
        <f>B12-B19</f>
        <v>0</v>
      </c>
      <c r="C18" s="158">
        <f>C12-C19</f>
        <v>0</v>
      </c>
      <c r="D18" s="185"/>
    </row>
    <row r="19" spans="1:4" ht="13.5" thickBot="1" x14ac:dyDescent="0.25">
      <c r="A19" s="145" t="s">
        <v>335</v>
      </c>
      <c r="B19" s="146">
        <f>SUM('G-4.1 SG&amp;A listing'!G:G)</f>
        <v>0</v>
      </c>
      <c r="C19" s="155">
        <f>SUM('G-4.1 SG&amp;A listing'!H:H)</f>
        <v>0</v>
      </c>
      <c r="D19" s="186"/>
    </row>
    <row r="21" spans="1:4" x14ac:dyDescent="0.2">
      <c r="A21" s="79" t="s">
        <v>217</v>
      </c>
    </row>
    <row r="23" spans="1:4" x14ac:dyDescent="0.2">
      <c r="A23" s="121" t="s">
        <v>218</v>
      </c>
    </row>
    <row r="24" spans="1:4" x14ac:dyDescent="0.2">
      <c r="A24" s="122" t="s">
        <v>219</v>
      </c>
    </row>
    <row r="25" spans="1:4" x14ac:dyDescent="0.2">
      <c r="A25" s="79" t="s">
        <v>336</v>
      </c>
    </row>
  </sheetData>
  <mergeCells count="3">
    <mergeCell ref="C5:C11"/>
    <mergeCell ref="D5:D11"/>
    <mergeCell ref="D18:D19"/>
  </mergeCells>
  <pageMargins left="0.25" right="0.25" top="0.75" bottom="0.75" header="0.3" footer="0.3"/>
  <pageSetup paperSize="9" scale="60" orientation="landscape"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S60"/>
  <sheetViews>
    <sheetView showZeros="0" zoomScaleNormal="100" workbookViewId="0">
      <selection activeCell="N7" sqref="N7"/>
    </sheetView>
  </sheetViews>
  <sheetFormatPr defaultRowHeight="12.75" x14ac:dyDescent="0.2"/>
  <cols>
    <col min="1" max="16" width="13.140625" customWidth="1"/>
    <col min="18" max="18" width="11.140625" customWidth="1"/>
  </cols>
  <sheetData>
    <row r="1" spans="1:19" s="2" customFormat="1" ht="18" x14ac:dyDescent="0.25">
      <c r="A1" s="6" t="str">
        <f>'B-2 Australian sales'!A1</f>
        <v>INSERT COMPANY NAME</v>
      </c>
    </row>
    <row r="2" spans="1:19" s="2" customFormat="1" ht="18" x14ac:dyDescent="0.25">
      <c r="A2" s="7"/>
      <c r="B2" s="4"/>
      <c r="C2" s="4"/>
      <c r="D2" s="4"/>
      <c r="E2" s="4"/>
      <c r="F2" s="4"/>
      <c r="G2" s="4"/>
    </row>
    <row r="3" spans="1:19" s="2" customFormat="1" ht="18" x14ac:dyDescent="0.25">
      <c r="A3" s="8" t="s">
        <v>337</v>
      </c>
    </row>
    <row r="4" spans="1:19" s="2" customFormat="1" ht="18" x14ac:dyDescent="0.25">
      <c r="A4" s="161"/>
      <c r="B4" s="162"/>
      <c r="C4" s="162"/>
      <c r="D4" s="162"/>
      <c r="E4" s="162"/>
      <c r="F4" s="162"/>
      <c r="G4" s="162"/>
      <c r="H4" s="162"/>
      <c r="I4" s="162"/>
      <c r="J4" s="162"/>
      <c r="K4" s="162"/>
      <c r="L4" s="162"/>
      <c r="M4" s="162"/>
      <c r="N4" s="162"/>
      <c r="O4" s="162"/>
      <c r="P4" s="162"/>
      <c r="Q4" s="162"/>
      <c r="R4" s="162"/>
      <c r="S4" s="162"/>
    </row>
    <row r="5" spans="1:19" s="12" customFormat="1" x14ac:dyDescent="0.2">
      <c r="A5" s="16" t="s">
        <v>47</v>
      </c>
      <c r="B5" s="16" t="s">
        <v>50</v>
      </c>
      <c r="C5" s="16" t="s">
        <v>261</v>
      </c>
      <c r="D5" s="16" t="s">
        <v>51</v>
      </c>
      <c r="E5" s="16" t="s">
        <v>52</v>
      </c>
      <c r="F5" s="16" t="s">
        <v>53</v>
      </c>
      <c r="G5" s="16" t="s">
        <v>54</v>
      </c>
      <c r="H5" s="16" t="s">
        <v>55</v>
      </c>
      <c r="I5" s="16" t="s">
        <v>56</v>
      </c>
      <c r="J5" s="16" t="s">
        <v>58</v>
      </c>
      <c r="K5" s="16" t="s">
        <v>59</v>
      </c>
      <c r="L5" s="16" t="s">
        <v>60</v>
      </c>
      <c r="M5" s="16" t="s">
        <v>62</v>
      </c>
      <c r="N5" s="16" t="s">
        <v>63</v>
      </c>
      <c r="O5" s="16" t="s">
        <v>64</v>
      </c>
      <c r="P5" s="16" t="s">
        <v>65</v>
      </c>
    </row>
    <row r="6" spans="1:19" ht="204" x14ac:dyDescent="0.2">
      <c r="A6" s="5" t="s">
        <v>6</v>
      </c>
      <c r="B6" s="5" t="s">
        <v>14</v>
      </c>
      <c r="C6" s="5" t="s">
        <v>8</v>
      </c>
      <c r="D6" s="5" t="s">
        <v>444</v>
      </c>
      <c r="E6" s="5" t="s">
        <v>453</v>
      </c>
      <c r="F6" s="5" t="s">
        <v>393</v>
      </c>
      <c r="G6" s="5" t="s">
        <v>452</v>
      </c>
      <c r="H6" s="5" t="s">
        <v>276</v>
      </c>
      <c r="I6" s="5" t="s">
        <v>458</v>
      </c>
      <c r="J6" s="5" t="s">
        <v>277</v>
      </c>
      <c r="K6" s="5" t="s">
        <v>460</v>
      </c>
      <c r="L6" s="5" t="s">
        <v>399</v>
      </c>
      <c r="M6" s="5" t="s">
        <v>45</v>
      </c>
      <c r="N6" s="5" t="s">
        <v>278</v>
      </c>
      <c r="O6" s="5" t="s">
        <v>279</v>
      </c>
      <c r="P6" s="5" t="s">
        <v>280</v>
      </c>
    </row>
    <row r="7" spans="1:19" s="12" customFormat="1" x14ac:dyDescent="0.2">
      <c r="B7" s="123"/>
      <c r="C7" s="123"/>
      <c r="D7" s="123"/>
      <c r="E7" s="123"/>
      <c r="F7" s="124"/>
      <c r="G7" s="124"/>
      <c r="H7" s="124"/>
      <c r="I7" s="124"/>
      <c r="J7" s="124"/>
      <c r="K7" s="124"/>
      <c r="L7" s="124"/>
      <c r="M7" s="124"/>
      <c r="N7" s="124">
        <f>SUM(F7:M7)</f>
        <v>0</v>
      </c>
      <c r="O7" s="125"/>
      <c r="P7" s="124" t="e">
        <f>N7/O7</f>
        <v>#DIV/0!</v>
      </c>
    </row>
    <row r="8" spans="1:19" s="12" customFormat="1" x14ac:dyDescent="0.2">
      <c r="A8" s="126"/>
      <c r="B8" s="127"/>
      <c r="C8" s="127"/>
      <c r="D8" s="127"/>
      <c r="E8" s="127"/>
      <c r="F8" s="124"/>
      <c r="G8" s="124"/>
      <c r="H8" s="124"/>
      <c r="I8" s="124"/>
      <c r="J8" s="124"/>
      <c r="K8" s="124"/>
      <c r="L8" s="124"/>
      <c r="M8" s="124"/>
      <c r="N8" s="124"/>
      <c r="O8" s="125"/>
      <c r="P8" s="124"/>
    </row>
    <row r="9" spans="1:19" s="12" customFormat="1" x14ac:dyDescent="0.2">
      <c r="A9" s="11" t="s">
        <v>343</v>
      </c>
      <c r="B9" s="13" t="s">
        <v>446</v>
      </c>
      <c r="C9" s="13"/>
      <c r="D9" s="13"/>
      <c r="E9" s="13"/>
    </row>
    <row r="10" spans="1:19" s="12" customFormat="1" x14ac:dyDescent="0.2">
      <c r="A10" s="11" t="s">
        <v>50</v>
      </c>
      <c r="B10" s="13" t="s">
        <v>281</v>
      </c>
      <c r="C10" s="13"/>
      <c r="D10" s="13"/>
      <c r="E10" s="13"/>
    </row>
    <row r="11" spans="1:19" s="12" customFormat="1" x14ac:dyDescent="0.2">
      <c r="A11" s="11" t="s">
        <v>261</v>
      </c>
      <c r="B11" s="13" t="s">
        <v>447</v>
      </c>
      <c r="C11" s="13"/>
      <c r="D11" s="13"/>
      <c r="E11" s="13"/>
    </row>
    <row r="12" spans="1:19" s="12" customFormat="1" x14ac:dyDescent="0.2">
      <c r="A12" s="11" t="s">
        <v>51</v>
      </c>
      <c r="B12" s="13" t="s">
        <v>448</v>
      </c>
      <c r="C12" s="13"/>
      <c r="D12" s="13"/>
      <c r="E12" s="13"/>
    </row>
    <row r="13" spans="1:19" s="12" customFormat="1" x14ac:dyDescent="0.2">
      <c r="A13" s="11" t="s">
        <v>52</v>
      </c>
      <c r="B13" s="13" t="s">
        <v>438</v>
      </c>
      <c r="C13" s="13"/>
      <c r="D13" s="13"/>
      <c r="E13" s="13"/>
    </row>
    <row r="14" spans="1:19" s="12" customFormat="1" x14ac:dyDescent="0.2">
      <c r="A14" s="11" t="s">
        <v>53</v>
      </c>
      <c r="B14" s="13" t="s">
        <v>428</v>
      </c>
      <c r="C14" s="13"/>
      <c r="D14" s="13"/>
      <c r="E14" s="13"/>
    </row>
    <row r="15" spans="1:19" s="12" customFormat="1" x14ac:dyDescent="0.2">
      <c r="A15" s="11" t="s">
        <v>54</v>
      </c>
      <c r="B15" s="13" t="s">
        <v>449</v>
      </c>
      <c r="C15" s="13"/>
      <c r="D15" s="13"/>
      <c r="E15" s="13"/>
      <c r="F15" s="15"/>
      <c r="G15" s="15"/>
      <c r="H15" s="15"/>
      <c r="I15" s="15"/>
    </row>
    <row r="16" spans="1:19" s="12" customFormat="1" x14ac:dyDescent="0.2">
      <c r="A16" s="11" t="s">
        <v>55</v>
      </c>
      <c r="B16" s="13" t="s">
        <v>430</v>
      </c>
      <c r="C16" s="13"/>
      <c r="D16" s="13"/>
      <c r="E16" s="13"/>
    </row>
    <row r="17" spans="1:5" s="12" customFormat="1" x14ac:dyDescent="0.2">
      <c r="A17" s="11" t="s">
        <v>56</v>
      </c>
      <c r="B17" s="13" t="s">
        <v>450</v>
      </c>
      <c r="C17" s="13"/>
      <c r="D17" s="13"/>
      <c r="E17" s="13"/>
    </row>
    <row r="18" spans="1:5" s="12" customFormat="1" x14ac:dyDescent="0.2">
      <c r="A18" s="11" t="s">
        <v>58</v>
      </c>
      <c r="B18" s="13" t="s">
        <v>431</v>
      </c>
      <c r="C18" s="13"/>
      <c r="D18" s="13"/>
      <c r="E18" s="13"/>
    </row>
    <row r="19" spans="1:5" s="12" customFormat="1" x14ac:dyDescent="0.2">
      <c r="A19" s="11" t="s">
        <v>59</v>
      </c>
      <c r="B19" s="13" t="s">
        <v>461</v>
      </c>
      <c r="C19" s="13"/>
      <c r="D19" s="13"/>
      <c r="E19" s="13"/>
    </row>
    <row r="20" spans="1:5" s="12" customFormat="1" x14ac:dyDescent="0.2">
      <c r="A20" s="11" t="s">
        <v>60</v>
      </c>
      <c r="B20" s="13" t="s">
        <v>433</v>
      </c>
      <c r="C20" s="13"/>
      <c r="D20" s="13"/>
      <c r="E20" s="13"/>
    </row>
    <row r="21" spans="1:5" s="12" customFormat="1" x14ac:dyDescent="0.2">
      <c r="A21" s="11" t="s">
        <v>62</v>
      </c>
      <c r="B21" s="13" t="s">
        <v>434</v>
      </c>
      <c r="C21" s="13"/>
      <c r="D21" s="13"/>
      <c r="E21" s="13"/>
    </row>
    <row r="22" spans="1:5" s="12" customFormat="1" x14ac:dyDescent="0.2">
      <c r="A22" s="11" t="s">
        <v>63</v>
      </c>
      <c r="B22" s="13" t="s">
        <v>282</v>
      </c>
      <c r="C22" s="13"/>
      <c r="D22" s="13"/>
      <c r="E22" s="13"/>
    </row>
    <row r="23" spans="1:5" s="12" customFormat="1" x14ac:dyDescent="0.2">
      <c r="A23" s="11" t="s">
        <v>64</v>
      </c>
      <c r="B23" s="13" t="s">
        <v>435</v>
      </c>
      <c r="C23" s="13"/>
      <c r="D23" s="13"/>
      <c r="E23" s="13"/>
    </row>
    <row r="24" spans="1:5" s="12" customFormat="1" x14ac:dyDescent="0.2">
      <c r="A24" s="11" t="s">
        <v>65</v>
      </c>
      <c r="B24" s="13" t="s">
        <v>349</v>
      </c>
      <c r="C24" s="13"/>
      <c r="D24" s="13"/>
      <c r="E24" s="13"/>
    </row>
    <row r="25" spans="1:5" s="12" customFormat="1" x14ac:dyDescent="0.2"/>
    <row r="26" spans="1:5" s="12" customFormat="1" x14ac:dyDescent="0.2"/>
    <row r="27" spans="1:5" s="12" customFormat="1" x14ac:dyDescent="0.2"/>
    <row r="28" spans="1:5" s="12" customFormat="1" x14ac:dyDescent="0.2"/>
    <row r="29" spans="1:5" s="12" customFormat="1" x14ac:dyDescent="0.2"/>
    <row r="30" spans="1:5" s="12" customFormat="1" x14ac:dyDescent="0.2"/>
    <row r="31" spans="1:5" s="12" customFormat="1" x14ac:dyDescent="0.2"/>
    <row r="32" spans="1:5"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row r="46" s="12" customFormat="1" x14ac:dyDescent="0.2"/>
    <row r="47" s="12" customFormat="1" x14ac:dyDescent="0.2"/>
    <row r="48" s="12" customFormat="1" x14ac:dyDescent="0.2"/>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row r="59" s="12" customFormat="1" x14ac:dyDescent="0.2"/>
    <row r="60" s="12" customFormat="1"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6"/>
  <sheetViews>
    <sheetView workbookViewId="0">
      <selection activeCell="J46" sqref="J46"/>
    </sheetView>
  </sheetViews>
  <sheetFormatPr defaultRowHeight="12.75" x14ac:dyDescent="0.2"/>
  <cols>
    <col min="1" max="1" width="9" customWidth="1"/>
    <col min="2" max="2" width="45" customWidth="1"/>
    <col min="3" max="3" width="16.140625" customWidth="1"/>
    <col min="4" max="4" width="17.5703125" customWidth="1"/>
    <col min="5" max="5" width="21.28515625" customWidth="1"/>
    <col min="6" max="6" width="16" customWidth="1"/>
    <col min="7" max="7" width="25.28515625" customWidth="1"/>
    <col min="8" max="8" width="40.140625" customWidth="1"/>
  </cols>
  <sheetData>
    <row r="1" spans="1:8" ht="18" x14ac:dyDescent="0.25">
      <c r="A1" s="6" t="str">
        <f>'B-2 Australian sales'!A1</f>
        <v>INSERT COMPANY NAME</v>
      </c>
    </row>
    <row r="2" spans="1:8" ht="18" x14ac:dyDescent="0.25">
      <c r="A2" s="2"/>
    </row>
    <row r="3" spans="1:8" ht="18" x14ac:dyDescent="0.25">
      <c r="A3" s="8" t="s">
        <v>338</v>
      </c>
    </row>
    <row r="4" spans="1:8" ht="18" x14ac:dyDescent="0.25">
      <c r="A4" s="2"/>
    </row>
    <row r="5" spans="1:8" ht="12.6" customHeight="1" x14ac:dyDescent="0.2">
      <c r="A5" s="177" t="s">
        <v>173</v>
      </c>
      <c r="B5" s="173" t="s">
        <v>174</v>
      </c>
      <c r="C5" s="175" t="s">
        <v>175</v>
      </c>
      <c r="D5" s="178"/>
      <c r="E5" s="178"/>
      <c r="F5" s="178"/>
      <c r="G5" s="178"/>
      <c r="H5" s="176"/>
    </row>
    <row r="6" spans="1:8" ht="31.5" customHeight="1" x14ac:dyDescent="0.2">
      <c r="A6" s="174"/>
      <c r="B6" s="174"/>
      <c r="C6" s="62" t="s">
        <v>176</v>
      </c>
      <c r="D6" s="63" t="s">
        <v>201</v>
      </c>
      <c r="E6" s="63" t="s">
        <v>284</v>
      </c>
      <c r="F6" s="63" t="s">
        <v>285</v>
      </c>
      <c r="G6" s="63" t="s">
        <v>339</v>
      </c>
      <c r="H6" s="63" t="s">
        <v>287</v>
      </c>
    </row>
    <row r="7" spans="1:8" ht="12" customHeight="1" x14ac:dyDescent="0.2">
      <c r="A7" s="168" t="s">
        <v>53</v>
      </c>
      <c r="B7" s="167" t="s">
        <v>393</v>
      </c>
      <c r="C7" s="62"/>
      <c r="D7" s="63"/>
      <c r="E7" s="63"/>
      <c r="F7" s="63"/>
      <c r="G7" s="63"/>
      <c r="H7" s="63"/>
    </row>
    <row r="8" spans="1:8" ht="12" customHeight="1" x14ac:dyDescent="0.2">
      <c r="A8" s="168" t="s">
        <v>54</v>
      </c>
      <c r="B8" s="167" t="s">
        <v>440</v>
      </c>
      <c r="C8" s="62"/>
      <c r="D8" s="63"/>
      <c r="E8" s="63"/>
      <c r="F8" s="63"/>
      <c r="G8" s="63"/>
      <c r="H8" s="63"/>
    </row>
    <row r="9" spans="1:8" ht="12" customHeight="1" x14ac:dyDescent="0.2">
      <c r="A9" s="168" t="s">
        <v>55</v>
      </c>
      <c r="B9" s="167" t="s">
        <v>276</v>
      </c>
      <c r="C9" s="62"/>
      <c r="D9" s="63"/>
      <c r="E9" s="63"/>
      <c r="F9" s="63"/>
      <c r="G9" s="63"/>
      <c r="H9" s="63"/>
    </row>
    <row r="10" spans="1:8" ht="12" customHeight="1" x14ac:dyDescent="0.2">
      <c r="A10" s="168" t="s">
        <v>56</v>
      </c>
      <c r="B10" s="167" t="s">
        <v>439</v>
      </c>
      <c r="C10" s="62"/>
      <c r="D10" s="63"/>
      <c r="E10" s="63"/>
      <c r="F10" s="63"/>
      <c r="G10" s="63"/>
      <c r="H10" s="63"/>
    </row>
    <row r="11" spans="1:8" ht="12" customHeight="1" x14ac:dyDescent="0.2">
      <c r="A11" s="168" t="s">
        <v>58</v>
      </c>
      <c r="B11" s="167" t="s">
        <v>277</v>
      </c>
      <c r="C11" s="62"/>
      <c r="D11" s="63"/>
      <c r="E11" s="63"/>
      <c r="F11" s="63"/>
      <c r="G11" s="63"/>
      <c r="H11" s="63"/>
    </row>
    <row r="12" spans="1:8" ht="12" customHeight="1" x14ac:dyDescent="0.2">
      <c r="A12" s="168" t="s">
        <v>59</v>
      </c>
      <c r="B12" s="167" t="s">
        <v>460</v>
      </c>
      <c r="C12" s="62"/>
      <c r="D12" s="63"/>
      <c r="E12" s="63"/>
      <c r="F12" s="63"/>
      <c r="G12" s="63"/>
      <c r="H12" s="63"/>
    </row>
    <row r="13" spans="1:8" ht="12" customHeight="1" x14ac:dyDescent="0.2">
      <c r="A13" s="168" t="s">
        <v>60</v>
      </c>
      <c r="B13" s="167" t="s">
        <v>399</v>
      </c>
      <c r="C13" s="62"/>
      <c r="D13" s="63"/>
      <c r="E13" s="63"/>
      <c r="F13" s="63"/>
      <c r="G13" s="63"/>
      <c r="H13" s="63"/>
    </row>
    <row r="14" spans="1:8" ht="12" customHeight="1" x14ac:dyDescent="0.2">
      <c r="A14" s="168" t="s">
        <v>62</v>
      </c>
      <c r="B14" s="167" t="s">
        <v>45</v>
      </c>
      <c r="C14" s="62"/>
      <c r="D14" s="63"/>
      <c r="E14" s="63"/>
      <c r="F14" s="63"/>
      <c r="G14" s="63"/>
      <c r="H14" s="63"/>
    </row>
    <row r="15" spans="1:8" ht="12" customHeight="1" x14ac:dyDescent="0.2">
      <c r="A15" s="169" t="s">
        <v>64</v>
      </c>
      <c r="B15" s="167" t="s">
        <v>441</v>
      </c>
      <c r="C15" s="62"/>
      <c r="D15" s="63"/>
      <c r="E15" s="63"/>
      <c r="F15" s="63"/>
      <c r="G15" s="63"/>
      <c r="H15" s="63"/>
    </row>
    <row r="16" spans="1:8" s="12" customFormat="1" x14ac:dyDescent="0.2"/>
    <row r="17" spans="1:1" s="12" customFormat="1" x14ac:dyDescent="0.2">
      <c r="A17" s="128" t="s">
        <v>189</v>
      </c>
    </row>
    <row r="18" spans="1:1" s="12" customFormat="1" x14ac:dyDescent="0.2">
      <c r="A18" s="129" t="s">
        <v>340</v>
      </c>
    </row>
    <row r="19" spans="1:1" s="12" customFormat="1" x14ac:dyDescent="0.2">
      <c r="A19" s="129" t="s">
        <v>341</v>
      </c>
    </row>
    <row r="20" spans="1:1" s="12" customFormat="1" x14ac:dyDescent="0.2">
      <c r="A20" s="130" t="s">
        <v>252</v>
      </c>
    </row>
    <row r="21" spans="1:1" s="12" customFormat="1" x14ac:dyDescent="0.2">
      <c r="A21" s="130" t="s">
        <v>191</v>
      </c>
    </row>
    <row r="22" spans="1:1" s="12" customFormat="1" x14ac:dyDescent="0.2">
      <c r="A22" s="130" t="s">
        <v>192</v>
      </c>
    </row>
    <row r="23" spans="1:1" s="12" customFormat="1" x14ac:dyDescent="0.2">
      <c r="A23" s="131" t="s">
        <v>193</v>
      </c>
    </row>
    <row r="24" spans="1:1" s="12" customFormat="1" x14ac:dyDescent="0.2">
      <c r="A24" s="129" t="s">
        <v>290</v>
      </c>
    </row>
    <row r="25" spans="1:1" s="12" customFormat="1" x14ac:dyDescent="0.2"/>
    <row r="26" spans="1:1" s="12" customFormat="1" x14ac:dyDescent="0.2"/>
  </sheetData>
  <mergeCells count="3">
    <mergeCell ref="A5:A6"/>
    <mergeCell ref="B5:B6"/>
    <mergeCell ref="C5:H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47"/>
  <sheetViews>
    <sheetView showZeros="0" zoomScaleNormal="100" workbookViewId="0">
      <selection activeCell="A6" sqref="A6"/>
    </sheetView>
  </sheetViews>
  <sheetFormatPr defaultRowHeight="12.75" x14ac:dyDescent="0.2"/>
  <cols>
    <col min="1" max="12" width="14" customWidth="1"/>
  </cols>
  <sheetData>
    <row r="1" spans="1:12" s="2" customFormat="1" ht="18" x14ac:dyDescent="0.25">
      <c r="A1" s="6" t="str">
        <f>'B-2 Australian sales'!A1</f>
        <v>INSERT COMPANY NAME</v>
      </c>
    </row>
    <row r="2" spans="1:12" s="2" customFormat="1" ht="18" x14ac:dyDescent="0.25">
      <c r="A2" s="7"/>
      <c r="B2" s="4"/>
      <c r="C2" s="4"/>
      <c r="D2" s="4"/>
    </row>
    <row r="3" spans="1:12" s="2" customFormat="1" ht="18" x14ac:dyDescent="0.25">
      <c r="A3" s="8" t="s">
        <v>442</v>
      </c>
    </row>
    <row r="4" spans="1:12" s="2" customFormat="1" ht="18" x14ac:dyDescent="0.25">
      <c r="A4" s="8"/>
    </row>
    <row r="5" spans="1:12" s="12" customFormat="1" x14ac:dyDescent="0.2">
      <c r="A5" s="16" t="s">
        <v>47</v>
      </c>
      <c r="B5" s="16" t="s">
        <v>50</v>
      </c>
      <c r="C5" s="16" t="s">
        <v>261</v>
      </c>
      <c r="D5" s="16" t="s">
        <v>51</v>
      </c>
      <c r="E5" s="16" t="s">
        <v>52</v>
      </c>
      <c r="F5" s="16" t="s">
        <v>53</v>
      </c>
      <c r="G5" s="16" t="s">
        <v>54</v>
      </c>
      <c r="H5" s="16" t="s">
        <v>55</v>
      </c>
      <c r="I5" s="16" t="s">
        <v>56</v>
      </c>
      <c r="J5" s="16" t="s">
        <v>58</v>
      </c>
      <c r="K5" s="16" t="s">
        <v>59</v>
      </c>
      <c r="L5" s="16" t="s">
        <v>60</v>
      </c>
    </row>
    <row r="6" spans="1:12" ht="114.75" x14ac:dyDescent="0.2">
      <c r="A6" s="5" t="s">
        <v>454</v>
      </c>
      <c r="B6" s="5" t="s">
        <v>14</v>
      </c>
      <c r="C6" s="5" t="s">
        <v>275</v>
      </c>
      <c r="D6" s="5" t="s">
        <v>394</v>
      </c>
      <c r="E6" s="5" t="s">
        <v>276</v>
      </c>
      <c r="F6" s="5" t="s">
        <v>277</v>
      </c>
      <c r="G6" s="5" t="s">
        <v>457</v>
      </c>
      <c r="H6" s="5" t="s">
        <v>463</v>
      </c>
      <c r="I6" s="5" t="s">
        <v>45</v>
      </c>
      <c r="J6" s="5" t="s">
        <v>278</v>
      </c>
      <c r="K6" s="163" t="s">
        <v>342</v>
      </c>
      <c r="L6" s="5" t="s">
        <v>280</v>
      </c>
    </row>
    <row r="7" spans="1:12" s="12" customFormat="1" x14ac:dyDescent="0.2">
      <c r="E7" s="123"/>
      <c r="F7" s="124"/>
      <c r="G7" s="124"/>
      <c r="H7" s="124"/>
      <c r="I7" s="124"/>
      <c r="J7" s="124">
        <f>SUM(C7:I7)</f>
        <v>0</v>
      </c>
      <c r="K7" s="125"/>
      <c r="L7" s="124" t="e">
        <f>J7/K7</f>
        <v>#DIV/0!</v>
      </c>
    </row>
    <row r="8" spans="1:12" s="12" customFormat="1" x14ac:dyDescent="0.2">
      <c r="A8" s="126"/>
      <c r="B8" s="127"/>
      <c r="C8" s="124"/>
      <c r="D8" s="124"/>
      <c r="E8" s="124"/>
      <c r="F8" s="124"/>
      <c r="G8" s="124"/>
      <c r="H8" s="124"/>
      <c r="I8" s="124"/>
      <c r="J8" s="124"/>
      <c r="K8" s="125"/>
      <c r="L8" s="124"/>
    </row>
    <row r="9" spans="1:12" s="12" customFormat="1" x14ac:dyDescent="0.2">
      <c r="A9" s="11" t="s">
        <v>343</v>
      </c>
      <c r="B9" s="13" t="s">
        <v>455</v>
      </c>
    </row>
    <row r="10" spans="1:12" s="12" customFormat="1" x14ac:dyDescent="0.2">
      <c r="A10" s="11" t="s">
        <v>50</v>
      </c>
      <c r="B10" s="13" t="s">
        <v>281</v>
      </c>
    </row>
    <row r="11" spans="1:12" s="12" customFormat="1" x14ac:dyDescent="0.2">
      <c r="A11" s="11" t="s">
        <v>261</v>
      </c>
      <c r="B11" s="13" t="s">
        <v>344</v>
      </c>
      <c r="C11" s="15"/>
      <c r="D11" s="15"/>
      <c r="E11" s="15"/>
    </row>
    <row r="12" spans="1:12" s="12" customFormat="1" x14ac:dyDescent="0.2">
      <c r="A12" s="11" t="s">
        <v>51</v>
      </c>
      <c r="B12" s="13" t="s">
        <v>456</v>
      </c>
    </row>
    <row r="13" spans="1:12" s="12" customFormat="1" x14ac:dyDescent="0.2">
      <c r="A13" s="11" t="s">
        <v>52</v>
      </c>
      <c r="B13" s="13" t="s">
        <v>345</v>
      </c>
    </row>
    <row r="14" spans="1:12" s="12" customFormat="1" x14ac:dyDescent="0.2">
      <c r="A14" s="11" t="s">
        <v>53</v>
      </c>
      <c r="B14" s="13" t="s">
        <v>346</v>
      </c>
    </row>
    <row r="15" spans="1:12" s="12" customFormat="1" x14ac:dyDescent="0.2">
      <c r="A15" s="11" t="s">
        <v>54</v>
      </c>
      <c r="B15" s="13" t="s">
        <v>450</v>
      </c>
    </row>
    <row r="16" spans="1:12" s="12" customFormat="1" x14ac:dyDescent="0.2">
      <c r="A16" s="11" t="s">
        <v>55</v>
      </c>
      <c r="B16" s="13" t="s">
        <v>462</v>
      </c>
    </row>
    <row r="17" spans="1:2" s="12" customFormat="1" x14ac:dyDescent="0.2">
      <c r="A17" s="11" t="s">
        <v>56</v>
      </c>
      <c r="B17" s="13" t="s">
        <v>347</v>
      </c>
    </row>
    <row r="18" spans="1:2" s="12" customFormat="1" x14ac:dyDescent="0.2">
      <c r="A18" s="11" t="s">
        <v>58</v>
      </c>
      <c r="B18" s="13" t="s">
        <v>282</v>
      </c>
    </row>
    <row r="19" spans="1:2" s="12" customFormat="1" x14ac:dyDescent="0.2">
      <c r="A19" s="11" t="s">
        <v>59</v>
      </c>
      <c r="B19" s="13" t="s">
        <v>348</v>
      </c>
    </row>
    <row r="20" spans="1:2" s="12" customFormat="1" x14ac:dyDescent="0.2">
      <c r="A20" s="11" t="s">
        <v>60</v>
      </c>
      <c r="B20" s="13" t="s">
        <v>349</v>
      </c>
    </row>
    <row r="21" spans="1:2" s="12" customFormat="1" x14ac:dyDescent="0.2"/>
    <row r="22" spans="1:2" s="12" customFormat="1" x14ac:dyDescent="0.2"/>
    <row r="23" spans="1:2" s="12" customFormat="1" x14ac:dyDescent="0.2"/>
    <row r="24" spans="1:2" s="12" customFormat="1" x14ac:dyDescent="0.2"/>
    <row r="25" spans="1:2" s="12" customFormat="1" x14ac:dyDescent="0.2"/>
    <row r="26" spans="1:2" s="12" customFormat="1" x14ac:dyDescent="0.2"/>
    <row r="27" spans="1:2" s="12" customFormat="1" x14ac:dyDescent="0.2"/>
    <row r="28" spans="1:2" s="12" customFormat="1" x14ac:dyDescent="0.2"/>
    <row r="29" spans="1:2" s="12" customFormat="1" x14ac:dyDescent="0.2"/>
    <row r="30" spans="1:2" s="12" customFormat="1" x14ac:dyDescent="0.2"/>
    <row r="31" spans="1:2" s="12" customFormat="1" x14ac:dyDescent="0.2"/>
    <row r="32" spans="1:2"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row r="46" s="12" customFormat="1" x14ac:dyDescent="0.2"/>
    <row r="47" s="12" customFormat="1"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U38"/>
  <sheetViews>
    <sheetView workbookViewId="0">
      <selection activeCell="F8" sqref="F8"/>
    </sheetView>
  </sheetViews>
  <sheetFormatPr defaultRowHeight="12.75" x14ac:dyDescent="0.2"/>
  <cols>
    <col min="1" max="20" width="15.5703125" customWidth="1"/>
    <col min="21" max="21" width="13.28515625" customWidth="1"/>
  </cols>
  <sheetData>
    <row r="1" spans="1:21" ht="18" x14ac:dyDescent="0.25">
      <c r="A1" s="41" t="str">
        <f>'B-2 Australian sales'!A1</f>
        <v>INSERT COMPANY NAME</v>
      </c>
      <c r="B1" s="41"/>
      <c r="C1" s="41"/>
      <c r="D1" s="41"/>
      <c r="E1" s="42"/>
      <c r="F1" s="42"/>
      <c r="G1" s="42"/>
      <c r="H1" s="27"/>
      <c r="I1" s="27"/>
      <c r="J1" s="27"/>
      <c r="K1" s="27"/>
      <c r="L1" s="27"/>
      <c r="M1" s="27"/>
      <c r="N1" s="27"/>
      <c r="O1" s="27"/>
      <c r="P1" s="27"/>
      <c r="Q1" s="27"/>
      <c r="R1" s="27"/>
      <c r="S1" s="27"/>
    </row>
    <row r="2" spans="1:21" ht="18" x14ac:dyDescent="0.25">
      <c r="A2" s="43"/>
      <c r="B2" s="43"/>
      <c r="C2" s="43"/>
      <c r="D2" s="43"/>
      <c r="E2" s="44"/>
      <c r="F2" s="44"/>
      <c r="G2" s="44"/>
      <c r="J2" s="27"/>
      <c r="K2" s="27"/>
      <c r="L2" s="27"/>
      <c r="M2" s="27"/>
      <c r="N2" s="27"/>
      <c r="O2" s="27"/>
      <c r="P2" s="27"/>
      <c r="Q2" s="27"/>
      <c r="R2" s="27"/>
      <c r="S2" s="27"/>
    </row>
    <row r="3" spans="1:21" ht="18" x14ac:dyDescent="0.25">
      <c r="A3" s="45" t="s">
        <v>409</v>
      </c>
      <c r="B3" s="45"/>
      <c r="C3" s="45"/>
      <c r="D3" s="45"/>
      <c r="E3" s="42"/>
      <c r="F3" s="42"/>
      <c r="G3" s="42"/>
      <c r="H3" s="27"/>
      <c r="I3" s="27"/>
      <c r="J3" s="27"/>
      <c r="K3" s="27"/>
      <c r="L3" s="27"/>
      <c r="M3" s="27"/>
      <c r="N3" s="27"/>
      <c r="O3" s="27"/>
      <c r="P3" s="27"/>
      <c r="Q3" s="27"/>
      <c r="R3" s="27"/>
      <c r="S3" s="27"/>
    </row>
    <row r="4" spans="1:21" ht="18" x14ac:dyDescent="0.25">
      <c r="A4" s="45"/>
      <c r="B4" s="45"/>
      <c r="C4" s="45"/>
      <c r="D4" s="45"/>
      <c r="E4" s="42"/>
      <c r="F4" s="42"/>
      <c r="G4" s="42"/>
      <c r="H4" s="27"/>
      <c r="I4" s="27"/>
      <c r="J4" s="27"/>
      <c r="K4" s="27"/>
      <c r="L4" s="27"/>
      <c r="M4" s="27"/>
      <c r="N4" s="27"/>
      <c r="O4" s="27"/>
      <c r="P4" s="27"/>
      <c r="Q4" s="27"/>
      <c r="R4" s="27"/>
      <c r="S4" s="27"/>
    </row>
    <row r="5" spans="1:21" x14ac:dyDescent="0.2">
      <c r="A5" s="46"/>
      <c r="B5" s="46"/>
      <c r="C5" s="46"/>
      <c r="D5" s="46"/>
      <c r="E5" s="47"/>
      <c r="F5" s="47"/>
      <c r="G5" s="47"/>
      <c r="H5" s="47"/>
      <c r="I5" s="47"/>
      <c r="J5" s="47"/>
      <c r="K5" s="47"/>
      <c r="L5" s="47"/>
      <c r="M5" s="47"/>
      <c r="N5" s="47"/>
      <c r="O5" s="47"/>
      <c r="P5" s="47"/>
      <c r="Q5" s="47"/>
      <c r="R5" s="47"/>
      <c r="S5" s="47"/>
    </row>
    <row r="6" spans="1:21" ht="18" x14ac:dyDescent="0.25">
      <c r="A6" s="46"/>
      <c r="B6" s="46"/>
      <c r="C6" s="46"/>
      <c r="D6" s="45"/>
      <c r="E6" s="42"/>
      <c r="F6" s="42"/>
      <c r="G6" s="42"/>
      <c r="H6" s="27"/>
      <c r="I6" s="27"/>
      <c r="J6" s="27"/>
      <c r="K6" s="27"/>
      <c r="L6" s="27"/>
      <c r="M6" s="27"/>
      <c r="N6" s="27"/>
      <c r="O6" s="27"/>
      <c r="P6" s="27"/>
      <c r="Q6" s="27"/>
      <c r="R6" s="27"/>
      <c r="S6" s="27"/>
    </row>
    <row r="7" spans="1:21" s="12" customFormat="1" x14ac:dyDescent="0.2">
      <c r="A7" s="16" t="s">
        <v>47</v>
      </c>
      <c r="B7" s="16" t="s">
        <v>50</v>
      </c>
      <c r="C7" s="16"/>
      <c r="D7" s="16" t="s">
        <v>261</v>
      </c>
      <c r="E7" s="16" t="s">
        <v>51</v>
      </c>
      <c r="F7" s="16" t="s">
        <v>52</v>
      </c>
      <c r="G7" s="16" t="s">
        <v>53</v>
      </c>
      <c r="H7" s="16" t="s">
        <v>54</v>
      </c>
      <c r="I7" s="16" t="s">
        <v>55</v>
      </c>
      <c r="J7" s="16" t="s">
        <v>56</v>
      </c>
      <c r="K7" s="16" t="s">
        <v>58</v>
      </c>
      <c r="L7" s="16" t="s">
        <v>59</v>
      </c>
      <c r="M7" s="16" t="s">
        <v>228</v>
      </c>
      <c r="N7" s="16" t="s">
        <v>391</v>
      </c>
      <c r="O7" s="16" t="s">
        <v>60</v>
      </c>
      <c r="P7" s="16" t="s">
        <v>62</v>
      </c>
      <c r="Q7" s="16" t="s">
        <v>63</v>
      </c>
      <c r="R7" s="16" t="s">
        <v>64</v>
      </c>
      <c r="S7" s="16" t="s">
        <v>65</v>
      </c>
      <c r="T7" s="16" t="s">
        <v>67</v>
      </c>
      <c r="U7" s="16" t="s">
        <v>69</v>
      </c>
    </row>
    <row r="8" spans="1:21" s="12" customFormat="1" ht="89.25" x14ac:dyDescent="0.2">
      <c r="A8" s="164" t="s">
        <v>407</v>
      </c>
      <c r="B8" s="164" t="s">
        <v>408</v>
      </c>
      <c r="C8" s="164" t="s">
        <v>443</v>
      </c>
      <c r="D8" s="165" t="s">
        <v>414</v>
      </c>
      <c r="E8" s="164" t="s">
        <v>415</v>
      </c>
      <c r="F8" s="165" t="s">
        <v>418</v>
      </c>
      <c r="G8" s="164" t="s">
        <v>350</v>
      </c>
      <c r="H8" s="165" t="s">
        <v>351</v>
      </c>
      <c r="I8" s="165" t="s">
        <v>352</v>
      </c>
      <c r="J8" s="165" t="s">
        <v>11</v>
      </c>
      <c r="K8" s="165" t="s">
        <v>353</v>
      </c>
      <c r="L8" s="165" t="s">
        <v>389</v>
      </c>
      <c r="M8" s="165" t="s">
        <v>390</v>
      </c>
      <c r="N8" s="165" t="s">
        <v>392</v>
      </c>
      <c r="O8" s="165" t="s">
        <v>354</v>
      </c>
      <c r="P8" s="165" t="s">
        <v>355</v>
      </c>
      <c r="Q8" s="165" t="s">
        <v>18</v>
      </c>
      <c r="R8" s="165" t="s">
        <v>413</v>
      </c>
      <c r="S8" s="165" t="s">
        <v>410</v>
      </c>
      <c r="T8" s="5" t="s">
        <v>411</v>
      </c>
      <c r="U8" s="165" t="s">
        <v>412</v>
      </c>
    </row>
    <row r="9" spans="1:21" s="12" customFormat="1" x14ac:dyDescent="0.2">
      <c r="A9" s="79"/>
      <c r="B9" s="79"/>
      <c r="C9" s="79"/>
      <c r="D9" s="79"/>
      <c r="E9" s="79"/>
      <c r="F9" s="79"/>
      <c r="G9" s="79"/>
      <c r="H9" s="47"/>
      <c r="I9" s="79"/>
      <c r="J9" s="79"/>
      <c r="K9" s="79"/>
      <c r="L9" s="79"/>
      <c r="M9" s="79"/>
      <c r="N9" s="79"/>
      <c r="O9" s="79"/>
      <c r="P9" s="79" t="e">
        <f>O9/L9</f>
        <v>#DIV/0!</v>
      </c>
      <c r="Q9" s="79"/>
      <c r="R9" s="79"/>
      <c r="S9" s="79"/>
    </row>
    <row r="10" spans="1:21" s="12" customFormat="1" x14ac:dyDescent="0.2">
      <c r="A10" s="48"/>
      <c r="B10" s="48"/>
      <c r="C10" s="48"/>
      <c r="D10" s="79"/>
      <c r="E10" s="79"/>
      <c r="F10" s="79"/>
      <c r="G10" s="79"/>
      <c r="H10" s="79"/>
      <c r="I10" s="79"/>
      <c r="J10" s="79"/>
      <c r="K10" s="79"/>
      <c r="L10" s="79"/>
      <c r="M10" s="79"/>
      <c r="N10" s="79"/>
      <c r="O10" s="79"/>
      <c r="P10" s="79"/>
      <c r="Q10" s="79"/>
      <c r="R10" s="79"/>
      <c r="S10" s="79"/>
    </row>
    <row r="11" spans="1:21" s="12" customFormat="1" x14ac:dyDescent="0.2">
      <c r="A11" s="49"/>
      <c r="B11" s="49"/>
      <c r="C11" s="49"/>
      <c r="D11" s="49"/>
      <c r="E11" s="79"/>
      <c r="F11" s="79"/>
      <c r="G11" s="79"/>
      <c r="H11" s="79"/>
      <c r="I11" s="79"/>
      <c r="J11" s="79"/>
      <c r="K11" s="79"/>
      <c r="L11" s="79"/>
      <c r="M11" s="79"/>
      <c r="N11" s="79"/>
      <c r="O11" s="79"/>
      <c r="P11" s="79"/>
      <c r="Q11" s="79"/>
      <c r="R11" s="79"/>
      <c r="S11" s="79"/>
    </row>
    <row r="12" spans="1:21" s="12" customFormat="1" x14ac:dyDescent="0.2">
      <c r="A12" s="11" t="s">
        <v>189</v>
      </c>
      <c r="B12" s="14"/>
      <c r="C12" s="14"/>
      <c r="D12" s="79"/>
      <c r="E12" s="79"/>
      <c r="F12" s="79"/>
      <c r="G12" s="79"/>
      <c r="H12" s="79"/>
      <c r="I12" s="79"/>
      <c r="J12" s="79"/>
      <c r="K12" s="79"/>
      <c r="L12" s="79"/>
      <c r="M12" s="79"/>
      <c r="N12" s="79"/>
      <c r="O12" s="79"/>
      <c r="P12" s="79"/>
      <c r="Q12" s="79"/>
      <c r="R12" s="79"/>
      <c r="S12" s="79"/>
    </row>
    <row r="13" spans="1:21" s="12" customFormat="1" x14ac:dyDescent="0.2">
      <c r="A13" s="11" t="s">
        <v>47</v>
      </c>
      <c r="B13" s="79" t="s">
        <v>356</v>
      </c>
      <c r="C13" s="79"/>
      <c r="D13" s="79"/>
      <c r="E13" s="79"/>
      <c r="F13" s="79"/>
      <c r="G13" s="79"/>
      <c r="H13" s="79"/>
      <c r="I13" s="79"/>
      <c r="J13" s="79"/>
      <c r="K13" s="79"/>
      <c r="L13" s="79"/>
      <c r="M13" s="79"/>
      <c r="N13" s="79"/>
      <c r="O13" s="79"/>
      <c r="P13" s="79"/>
      <c r="Q13" s="79"/>
    </row>
    <row r="14" spans="1:21" s="12" customFormat="1" x14ac:dyDescent="0.2">
      <c r="A14" s="11" t="s">
        <v>50</v>
      </c>
      <c r="B14" s="12" t="s">
        <v>416</v>
      </c>
      <c r="D14" s="79"/>
      <c r="E14" s="79"/>
      <c r="F14" s="79"/>
      <c r="G14" s="79"/>
      <c r="H14" s="79"/>
      <c r="I14" s="79"/>
      <c r="J14" s="79"/>
      <c r="K14" s="79"/>
      <c r="L14" s="79"/>
      <c r="M14" s="79"/>
      <c r="N14" s="79"/>
      <c r="O14" s="79"/>
      <c r="P14" s="79"/>
      <c r="Q14" s="79"/>
    </row>
    <row r="15" spans="1:21" s="12" customFormat="1" x14ac:dyDescent="0.2">
      <c r="A15" s="11" t="s">
        <v>261</v>
      </c>
      <c r="B15" s="79" t="s">
        <v>417</v>
      </c>
      <c r="C15" s="79"/>
      <c r="D15" s="79"/>
      <c r="E15" s="79"/>
      <c r="F15" s="79"/>
      <c r="G15" s="79"/>
      <c r="H15" s="79"/>
      <c r="I15" s="79"/>
      <c r="J15" s="79"/>
      <c r="K15" s="79"/>
      <c r="L15" s="79"/>
      <c r="M15" s="79"/>
      <c r="N15" s="79"/>
      <c r="O15" s="79"/>
      <c r="P15" s="79"/>
      <c r="Q15" s="79"/>
    </row>
    <row r="16" spans="1:21" s="12" customFormat="1" x14ac:dyDescent="0.2">
      <c r="A16" s="11" t="s">
        <v>51</v>
      </c>
      <c r="B16" s="79" t="s">
        <v>357</v>
      </c>
      <c r="C16" s="79"/>
      <c r="D16" s="79"/>
      <c r="E16" s="79"/>
      <c r="F16" s="79"/>
      <c r="G16" s="79"/>
      <c r="H16" s="79"/>
      <c r="I16" s="79"/>
      <c r="J16" s="79"/>
      <c r="K16" s="79"/>
      <c r="L16" s="79"/>
      <c r="M16" s="79"/>
      <c r="N16" s="79"/>
      <c r="O16" s="79"/>
      <c r="P16" s="79"/>
      <c r="Q16" s="79"/>
    </row>
    <row r="17" spans="1:19" s="12" customFormat="1" x14ac:dyDescent="0.2">
      <c r="A17" s="11" t="s">
        <v>52</v>
      </c>
      <c r="B17" s="79" t="s">
        <v>419</v>
      </c>
      <c r="C17" s="79"/>
      <c r="D17" s="79"/>
      <c r="E17" s="79"/>
      <c r="F17" s="79"/>
      <c r="G17" s="79"/>
      <c r="H17" s="79"/>
      <c r="I17" s="79"/>
      <c r="J17" s="79"/>
      <c r="K17" s="79"/>
      <c r="L17" s="79"/>
      <c r="M17" s="79"/>
      <c r="N17" s="79"/>
      <c r="O17" s="79"/>
      <c r="P17" s="79"/>
      <c r="Q17" s="79"/>
    </row>
    <row r="18" spans="1:19" s="12" customFormat="1" x14ac:dyDescent="0.2">
      <c r="A18" s="11" t="s">
        <v>53</v>
      </c>
      <c r="B18" s="79" t="s">
        <v>358</v>
      </c>
      <c r="C18" s="79"/>
      <c r="D18" s="79"/>
      <c r="E18" s="79"/>
      <c r="F18" s="79"/>
      <c r="G18" s="79"/>
      <c r="H18" s="79"/>
      <c r="I18" s="79"/>
      <c r="J18" s="79"/>
      <c r="K18" s="79"/>
      <c r="L18" s="79"/>
      <c r="M18" s="79"/>
      <c r="N18" s="79"/>
      <c r="O18" s="79"/>
      <c r="P18" s="79"/>
      <c r="Q18" s="79"/>
    </row>
    <row r="19" spans="1:19" s="12" customFormat="1" x14ac:dyDescent="0.2">
      <c r="A19" s="11" t="s">
        <v>54</v>
      </c>
      <c r="B19" s="79" t="s">
        <v>359</v>
      </c>
      <c r="C19" s="79"/>
      <c r="D19" s="79"/>
      <c r="E19" s="79"/>
      <c r="F19" s="79"/>
      <c r="G19" s="79"/>
      <c r="H19" s="79"/>
      <c r="I19" s="79"/>
      <c r="J19" s="79"/>
      <c r="K19" s="79"/>
      <c r="L19" s="79"/>
      <c r="M19" s="79"/>
      <c r="N19" s="79"/>
      <c r="O19" s="79"/>
      <c r="P19" s="79"/>
      <c r="Q19" s="79"/>
    </row>
    <row r="20" spans="1:19" s="12" customFormat="1" x14ac:dyDescent="0.2">
      <c r="A20" s="11" t="s">
        <v>55</v>
      </c>
      <c r="B20" s="79" t="s">
        <v>360</v>
      </c>
      <c r="C20" s="79"/>
      <c r="D20" s="79"/>
      <c r="E20" s="79"/>
      <c r="F20" s="79"/>
      <c r="G20" s="79"/>
      <c r="H20" s="79"/>
      <c r="I20" s="79"/>
      <c r="J20" s="79"/>
      <c r="K20" s="79"/>
      <c r="L20" s="79"/>
      <c r="M20" s="79"/>
      <c r="N20" s="79"/>
      <c r="O20" s="79"/>
      <c r="P20" s="79"/>
      <c r="Q20" s="79"/>
    </row>
    <row r="21" spans="1:19" s="12" customFormat="1" x14ac:dyDescent="0.2">
      <c r="A21" s="11" t="s">
        <v>56</v>
      </c>
      <c r="B21" s="79" t="s">
        <v>361</v>
      </c>
      <c r="C21" s="79"/>
      <c r="D21" s="79"/>
      <c r="E21" s="79"/>
      <c r="F21" s="79"/>
      <c r="G21" s="79"/>
      <c r="H21" s="79"/>
      <c r="I21" s="79"/>
      <c r="J21" s="79"/>
      <c r="K21" s="79"/>
      <c r="L21" s="79"/>
      <c r="M21" s="79"/>
      <c r="N21" s="79"/>
      <c r="O21" s="79"/>
      <c r="P21" s="79"/>
      <c r="Q21" s="79"/>
    </row>
    <row r="22" spans="1:19" s="12" customFormat="1" x14ac:dyDescent="0.2">
      <c r="A22" s="11" t="s">
        <v>58</v>
      </c>
      <c r="B22" s="79" t="s">
        <v>362</v>
      </c>
      <c r="C22" s="79"/>
      <c r="D22" s="79"/>
      <c r="E22" s="79"/>
      <c r="F22" s="79"/>
      <c r="G22" s="79"/>
      <c r="H22" s="79"/>
      <c r="I22" s="79"/>
      <c r="J22" s="79"/>
      <c r="K22" s="79"/>
      <c r="L22" s="79"/>
      <c r="M22" s="79"/>
      <c r="N22" s="79"/>
      <c r="O22" s="79"/>
      <c r="P22" s="79"/>
      <c r="Q22" s="79"/>
    </row>
    <row r="23" spans="1:19" s="12" customFormat="1" x14ac:dyDescent="0.2">
      <c r="A23" s="11" t="s">
        <v>59</v>
      </c>
      <c r="B23" s="79" t="s">
        <v>420</v>
      </c>
      <c r="C23" s="79"/>
      <c r="D23" s="79"/>
      <c r="E23" s="79"/>
      <c r="F23" s="79"/>
      <c r="G23" s="79"/>
      <c r="H23" s="79"/>
      <c r="I23" s="79"/>
      <c r="J23" s="79"/>
      <c r="K23" s="79"/>
      <c r="L23" s="79"/>
      <c r="M23" s="79"/>
      <c r="N23" s="79"/>
      <c r="O23" s="79"/>
      <c r="P23" s="79"/>
      <c r="Q23" s="79"/>
    </row>
    <row r="24" spans="1:19" s="12" customFormat="1" x14ac:dyDescent="0.2">
      <c r="A24" s="11" t="s">
        <v>60</v>
      </c>
      <c r="B24" s="79" t="s">
        <v>421</v>
      </c>
      <c r="C24" s="79"/>
      <c r="D24" s="79"/>
      <c r="E24" s="79"/>
      <c r="F24" s="79"/>
      <c r="G24" s="79"/>
      <c r="H24" s="79"/>
      <c r="I24" s="79"/>
      <c r="J24" s="79"/>
      <c r="K24" s="79"/>
      <c r="L24" s="79"/>
      <c r="M24" s="79"/>
      <c r="N24" s="79"/>
      <c r="O24" s="79"/>
      <c r="P24" s="79"/>
      <c r="Q24" s="79"/>
    </row>
    <row r="25" spans="1:19" s="12" customFormat="1" x14ac:dyDescent="0.2">
      <c r="A25" s="11" t="s">
        <v>62</v>
      </c>
      <c r="B25" s="79" t="s">
        <v>425</v>
      </c>
      <c r="C25" s="79"/>
      <c r="D25" s="79"/>
      <c r="E25" s="79"/>
      <c r="F25" s="79"/>
      <c r="G25" s="79"/>
      <c r="H25" s="79"/>
      <c r="I25" s="79"/>
      <c r="J25" s="79"/>
      <c r="K25" s="79"/>
      <c r="L25" s="79"/>
      <c r="M25" s="79"/>
      <c r="N25" s="79"/>
      <c r="O25" s="79"/>
      <c r="P25" s="79"/>
      <c r="Q25" s="79"/>
    </row>
    <row r="26" spans="1:19" s="12" customFormat="1" x14ac:dyDescent="0.2">
      <c r="A26" s="11" t="s">
        <v>63</v>
      </c>
      <c r="B26" s="79" t="s">
        <v>363</v>
      </c>
      <c r="C26" s="79"/>
      <c r="D26" s="79"/>
      <c r="E26" s="79"/>
      <c r="F26" s="79"/>
      <c r="G26" s="79"/>
      <c r="H26" s="79"/>
      <c r="I26" s="79"/>
      <c r="J26" s="79"/>
      <c r="K26" s="79"/>
      <c r="L26" s="79"/>
      <c r="M26" s="79"/>
      <c r="N26" s="79"/>
      <c r="O26" s="79"/>
      <c r="P26" s="79"/>
      <c r="Q26" s="79"/>
    </row>
    <row r="27" spans="1:19" s="12" customFormat="1" x14ac:dyDescent="0.2">
      <c r="A27" s="11" t="s">
        <v>64</v>
      </c>
      <c r="B27" s="79" t="s">
        <v>364</v>
      </c>
      <c r="C27" s="79"/>
      <c r="D27" s="79"/>
      <c r="E27" s="79"/>
      <c r="F27" s="79"/>
      <c r="G27" s="79"/>
      <c r="H27" s="79"/>
      <c r="I27" s="79"/>
      <c r="J27" s="79"/>
      <c r="K27" s="79"/>
      <c r="L27" s="79"/>
      <c r="M27" s="79"/>
      <c r="N27" s="79"/>
      <c r="O27" s="79"/>
      <c r="P27" s="79"/>
      <c r="Q27" s="79"/>
    </row>
    <row r="28" spans="1:19" s="12" customFormat="1" x14ac:dyDescent="0.2">
      <c r="A28" s="11" t="s">
        <v>65</v>
      </c>
      <c r="B28" s="79" t="s">
        <v>424</v>
      </c>
      <c r="C28" s="79"/>
      <c r="D28" s="79"/>
      <c r="E28" s="79"/>
      <c r="F28" s="79"/>
      <c r="G28" s="79"/>
      <c r="H28" s="79"/>
      <c r="I28" s="79"/>
      <c r="J28" s="79"/>
      <c r="K28" s="79"/>
      <c r="L28" s="79"/>
      <c r="M28" s="79"/>
      <c r="N28" s="79"/>
      <c r="O28" s="79"/>
      <c r="P28" s="79"/>
      <c r="Q28" s="79"/>
    </row>
    <row r="29" spans="1:19" s="12" customFormat="1" x14ac:dyDescent="0.2">
      <c r="A29" s="11" t="s">
        <v>67</v>
      </c>
      <c r="B29" s="79" t="s">
        <v>423</v>
      </c>
      <c r="C29" s="79"/>
      <c r="D29" s="79"/>
      <c r="E29" s="79"/>
      <c r="F29" s="79"/>
      <c r="G29" s="79"/>
      <c r="H29" s="79"/>
      <c r="I29" s="79"/>
      <c r="J29" s="79"/>
      <c r="K29" s="79"/>
      <c r="L29" s="79"/>
      <c r="M29" s="79"/>
      <c r="N29" s="79"/>
      <c r="O29" s="79"/>
      <c r="P29" s="79"/>
      <c r="Q29" s="79"/>
    </row>
    <row r="30" spans="1:19" s="12" customFormat="1" x14ac:dyDescent="0.2">
      <c r="A30" s="11" t="s">
        <v>69</v>
      </c>
      <c r="B30" s="79" t="s">
        <v>422</v>
      </c>
      <c r="C30" s="79"/>
      <c r="D30" s="79"/>
      <c r="E30" s="79"/>
      <c r="F30" s="79"/>
      <c r="G30" s="79"/>
      <c r="H30" s="79"/>
      <c r="I30" s="79"/>
      <c r="J30" s="79"/>
      <c r="K30" s="79"/>
      <c r="L30" s="79"/>
      <c r="M30" s="79"/>
      <c r="N30" s="79"/>
      <c r="O30" s="79"/>
      <c r="P30" s="79"/>
      <c r="Q30" s="79"/>
    </row>
    <row r="31" spans="1:19" s="12" customFormat="1" x14ac:dyDescent="0.2">
      <c r="A31" s="14"/>
      <c r="D31" s="79"/>
      <c r="E31" s="79"/>
      <c r="F31" s="79"/>
      <c r="G31" s="79"/>
      <c r="H31" s="79"/>
      <c r="I31" s="79"/>
      <c r="J31" s="79"/>
      <c r="K31" s="79"/>
      <c r="L31" s="79"/>
      <c r="M31" s="79"/>
      <c r="N31" s="79"/>
      <c r="O31" s="79"/>
      <c r="P31" s="79"/>
      <c r="Q31" s="79"/>
      <c r="R31" s="79"/>
      <c r="S31" s="79"/>
    </row>
    <row r="32" spans="1:19" s="12" customFormat="1" x14ac:dyDescent="0.2">
      <c r="A32" s="14"/>
      <c r="B32" s="14"/>
      <c r="C32" s="14"/>
      <c r="D32" s="79"/>
      <c r="E32" s="79"/>
      <c r="F32" s="79"/>
      <c r="G32" s="79"/>
      <c r="H32" s="79"/>
      <c r="I32" s="79"/>
      <c r="J32" s="79"/>
      <c r="K32" s="79"/>
      <c r="L32" s="79"/>
      <c r="M32" s="79"/>
      <c r="N32" s="79"/>
      <c r="O32" s="79"/>
      <c r="P32" s="79"/>
      <c r="Q32" s="79"/>
      <c r="R32" s="79"/>
      <c r="S32" s="79"/>
    </row>
    <row r="33" spans="1:19" s="12" customFormat="1" x14ac:dyDescent="0.2">
      <c r="A33" s="79"/>
      <c r="B33" s="79"/>
      <c r="C33" s="79"/>
      <c r="D33" s="79"/>
      <c r="E33" s="79"/>
      <c r="F33" s="79"/>
      <c r="G33" s="79"/>
      <c r="H33" s="79"/>
      <c r="I33" s="79"/>
      <c r="J33" s="79"/>
      <c r="K33" s="79"/>
      <c r="L33" s="79"/>
      <c r="M33" s="79"/>
      <c r="N33" s="79"/>
      <c r="O33" s="79"/>
      <c r="P33" s="79"/>
      <c r="Q33" s="79"/>
      <c r="R33" s="79"/>
      <c r="S33" s="79"/>
    </row>
    <row r="34" spans="1:19" s="12" customFormat="1" x14ac:dyDescent="0.2"/>
    <row r="35" spans="1:19" s="12" customFormat="1" x14ac:dyDescent="0.2"/>
    <row r="36" spans="1:19" s="12" customFormat="1" x14ac:dyDescent="0.2"/>
    <row r="37" spans="1:19" s="12" customFormat="1" x14ac:dyDescent="0.2"/>
    <row r="38" spans="1:19" s="12" customFormat="1" x14ac:dyDescent="0.2"/>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E32"/>
  <sheetViews>
    <sheetView zoomScaleNormal="100" workbookViewId="0">
      <selection activeCell="A26" sqref="A26"/>
    </sheetView>
  </sheetViews>
  <sheetFormatPr defaultColWidth="12.5703125" defaultRowHeight="15.75" x14ac:dyDescent="0.25"/>
  <cols>
    <col min="1" max="1" width="63.28515625" style="27" customWidth="1"/>
    <col min="2" max="3" width="15.5703125" style="27" customWidth="1"/>
    <col min="4" max="4" width="21" style="27" customWidth="1"/>
    <col min="5" max="5" width="22.140625" style="27" customWidth="1"/>
    <col min="6" max="16384" width="12.5703125" style="27"/>
  </cols>
  <sheetData>
    <row r="1" spans="1:5" ht="18" x14ac:dyDescent="0.25">
      <c r="A1" s="6" t="str">
        <f>'B-2 Australian sales'!A1</f>
        <v>INSERT COMPANY NAME</v>
      </c>
      <c r="B1" s="85"/>
      <c r="C1" s="85"/>
      <c r="D1" s="85"/>
      <c r="E1" s="85"/>
    </row>
    <row r="2" spans="1:5" x14ac:dyDescent="0.25">
      <c r="A2" s="85"/>
      <c r="B2" s="85"/>
      <c r="C2" s="85"/>
      <c r="D2" s="85"/>
      <c r="E2" s="85"/>
    </row>
    <row r="3" spans="1:5" ht="18.75" thickBot="1" x14ac:dyDescent="0.3">
      <c r="A3" s="8" t="s">
        <v>365</v>
      </c>
      <c r="B3" s="85"/>
      <c r="C3" s="85"/>
      <c r="D3" s="85"/>
      <c r="E3" s="85"/>
    </row>
    <row r="4" spans="1:5" ht="16.5" thickBot="1" x14ac:dyDescent="0.3">
      <c r="A4" s="86" t="s">
        <v>197</v>
      </c>
      <c r="B4" s="71" t="s">
        <v>198</v>
      </c>
      <c r="C4" s="87" t="s">
        <v>199</v>
      </c>
      <c r="D4" s="72" t="s">
        <v>200</v>
      </c>
      <c r="E4" s="72" t="s">
        <v>201</v>
      </c>
    </row>
    <row r="5" spans="1:5" x14ac:dyDescent="0.25">
      <c r="A5" s="88" t="s">
        <v>366</v>
      </c>
      <c r="B5" s="89"/>
      <c r="C5" s="90"/>
      <c r="D5" s="80"/>
      <c r="E5" s="80"/>
    </row>
    <row r="6" spans="1:5" x14ac:dyDescent="0.25">
      <c r="A6" s="91" t="s">
        <v>203</v>
      </c>
      <c r="B6" s="92">
        <f>B5-B7</f>
        <v>0</v>
      </c>
      <c r="C6" s="93"/>
      <c r="D6" s="78"/>
      <c r="E6" s="78"/>
    </row>
    <row r="7" spans="1:5" ht="16.5" thickBot="1" x14ac:dyDescent="0.3">
      <c r="A7" s="94" t="s">
        <v>367</v>
      </c>
      <c r="B7" s="95">
        <f>B8+B9</f>
        <v>0</v>
      </c>
      <c r="C7" s="93"/>
      <c r="D7" s="77"/>
      <c r="E7" s="77"/>
    </row>
    <row r="8" spans="1:5" ht="16.5" thickBot="1" x14ac:dyDescent="0.3">
      <c r="A8" s="96" t="s">
        <v>205</v>
      </c>
      <c r="B8" s="97"/>
      <c r="C8" s="98"/>
      <c r="D8" s="81"/>
      <c r="E8" s="81"/>
    </row>
    <row r="9" spans="1:5" ht="16.5" thickBot="1" x14ac:dyDescent="0.3">
      <c r="A9" s="94" t="s">
        <v>368</v>
      </c>
      <c r="B9" s="99"/>
      <c r="C9" s="98"/>
      <c r="D9" s="82"/>
      <c r="E9" s="82"/>
    </row>
    <row r="10" spans="1:5" x14ac:dyDescent="0.25">
      <c r="A10" s="91" t="s">
        <v>203</v>
      </c>
      <c r="B10" s="100">
        <f>B9-B11-B12</f>
        <v>0</v>
      </c>
      <c r="C10" s="98"/>
      <c r="D10" s="82"/>
      <c r="E10" s="82"/>
    </row>
    <row r="11" spans="1:5" ht="16.5" thickBot="1" x14ac:dyDescent="0.3">
      <c r="A11" s="101" t="s">
        <v>369</v>
      </c>
      <c r="B11" s="102"/>
      <c r="C11" s="103"/>
      <c r="D11" s="83"/>
      <c r="E11" s="83"/>
    </row>
    <row r="12" spans="1:5" x14ac:dyDescent="0.25">
      <c r="A12" s="88" t="s">
        <v>370</v>
      </c>
      <c r="B12" s="104"/>
      <c r="C12" s="105"/>
      <c r="D12" s="84"/>
      <c r="E12" s="84"/>
    </row>
    <row r="13" spans="1:5" ht="16.5" thickBot="1" x14ac:dyDescent="0.3">
      <c r="A13" s="94" t="s">
        <v>203</v>
      </c>
      <c r="B13" s="106">
        <f>B12-B14</f>
        <v>0</v>
      </c>
      <c r="C13" s="106">
        <f>C12-C14</f>
        <v>0</v>
      </c>
      <c r="D13" s="83"/>
      <c r="E13" s="83"/>
    </row>
    <row r="14" spans="1:5" x14ac:dyDescent="0.25">
      <c r="A14" s="107" t="s">
        <v>371</v>
      </c>
      <c r="B14" s="108">
        <f>SUM(B15:B19)</f>
        <v>0</v>
      </c>
      <c r="C14" s="108">
        <f>SUM(C15:C19)</f>
        <v>0</v>
      </c>
      <c r="D14" s="81"/>
      <c r="E14" s="81"/>
    </row>
    <row r="15" spans="1:5" x14ac:dyDescent="0.25">
      <c r="A15" s="91" t="s">
        <v>208</v>
      </c>
      <c r="B15" s="109">
        <f>B20</f>
        <v>0</v>
      </c>
      <c r="C15" s="110">
        <f>C20</f>
        <v>0</v>
      </c>
      <c r="D15" s="82"/>
      <c r="E15" s="82"/>
    </row>
    <row r="16" spans="1:5" x14ac:dyDescent="0.25">
      <c r="A16" s="91" t="s">
        <v>209</v>
      </c>
      <c r="B16" s="111"/>
      <c r="C16" s="112"/>
      <c r="D16" s="82"/>
      <c r="E16" s="82"/>
    </row>
    <row r="17" spans="1:5" x14ac:dyDescent="0.25">
      <c r="A17" s="91" t="s">
        <v>210</v>
      </c>
      <c r="B17" s="111"/>
      <c r="C17" s="112"/>
      <c r="D17" s="82"/>
      <c r="E17" s="82"/>
    </row>
    <row r="18" spans="1:5" x14ac:dyDescent="0.25">
      <c r="A18" s="91" t="s">
        <v>211</v>
      </c>
      <c r="B18" s="111"/>
      <c r="C18" s="112"/>
      <c r="D18" s="82"/>
      <c r="E18" s="82"/>
    </row>
    <row r="19" spans="1:5" ht="16.5" thickBot="1" x14ac:dyDescent="0.3">
      <c r="A19" s="94" t="s">
        <v>212</v>
      </c>
      <c r="B19" s="113"/>
      <c r="C19" s="114"/>
      <c r="D19" s="83"/>
      <c r="E19" s="83"/>
    </row>
    <row r="20" spans="1:5" x14ac:dyDescent="0.25">
      <c r="A20" s="88" t="s">
        <v>372</v>
      </c>
      <c r="B20" s="115">
        <f>B21+B22+B23</f>
        <v>0</v>
      </c>
      <c r="C20" s="116">
        <f>C21+C22+C23</f>
        <v>0</v>
      </c>
      <c r="D20" s="84"/>
      <c r="E20" s="84"/>
    </row>
    <row r="21" spans="1:5" x14ac:dyDescent="0.25">
      <c r="A21" s="91" t="s">
        <v>214</v>
      </c>
      <c r="B21" s="117"/>
      <c r="C21" s="118"/>
      <c r="D21" s="82"/>
      <c r="E21" s="82"/>
    </row>
    <row r="22" spans="1:5" x14ac:dyDescent="0.25">
      <c r="A22" s="91" t="s">
        <v>215</v>
      </c>
      <c r="B22" s="117"/>
      <c r="C22" s="118"/>
      <c r="D22" s="82"/>
      <c r="E22" s="82"/>
    </row>
    <row r="23" spans="1:5" ht="16.5" thickBot="1" x14ac:dyDescent="0.3">
      <c r="A23" s="94" t="s">
        <v>216</v>
      </c>
      <c r="B23" s="119"/>
      <c r="C23" s="120"/>
      <c r="D23" s="83"/>
      <c r="E23" s="83"/>
    </row>
    <row r="24" spans="1:5" x14ac:dyDescent="0.25">
      <c r="A24" s="79"/>
      <c r="B24" s="79"/>
      <c r="C24" s="79"/>
      <c r="D24" s="79"/>
      <c r="E24" s="79"/>
    </row>
    <row r="25" spans="1:5" x14ac:dyDescent="0.25">
      <c r="A25" s="79" t="s">
        <v>217</v>
      </c>
      <c r="B25" s="79"/>
      <c r="C25" s="79"/>
      <c r="D25" s="79"/>
      <c r="E25" s="79"/>
    </row>
    <row r="26" spans="1:5" x14ac:dyDescent="0.25">
      <c r="A26" s="79"/>
      <c r="B26" s="79"/>
      <c r="C26" s="79"/>
      <c r="D26" s="79"/>
      <c r="E26" s="79"/>
    </row>
    <row r="27" spans="1:5" x14ac:dyDescent="0.25">
      <c r="A27" s="121" t="s">
        <v>218</v>
      </c>
      <c r="B27" s="79"/>
      <c r="C27" s="79"/>
      <c r="D27" s="79"/>
      <c r="E27" s="79"/>
    </row>
    <row r="28" spans="1:5" x14ac:dyDescent="0.25">
      <c r="A28" s="122" t="s">
        <v>219</v>
      </c>
      <c r="B28" s="79"/>
      <c r="C28" s="79"/>
      <c r="D28" s="79"/>
      <c r="E28" s="79"/>
    </row>
    <row r="29" spans="1:5" x14ac:dyDescent="0.25">
      <c r="A29" s="79" t="s">
        <v>385</v>
      </c>
      <c r="B29" s="79"/>
      <c r="C29" s="79"/>
      <c r="D29" s="79"/>
      <c r="E29" s="79"/>
    </row>
    <row r="30" spans="1:5" x14ac:dyDescent="0.25">
      <c r="A30" s="79" t="s">
        <v>192</v>
      </c>
      <c r="B30" s="79"/>
      <c r="C30" s="79"/>
      <c r="D30" s="79"/>
      <c r="E30" s="79"/>
    </row>
    <row r="31" spans="1:5" x14ac:dyDescent="0.25">
      <c r="A31" s="79" t="s">
        <v>220</v>
      </c>
      <c r="B31" s="79"/>
      <c r="C31" s="79"/>
      <c r="D31" s="79"/>
      <c r="E31" s="79"/>
    </row>
    <row r="32" spans="1:5" x14ac:dyDescent="0.25">
      <c r="A32" s="79" t="s">
        <v>387</v>
      </c>
    </row>
  </sheetData>
  <pageMargins left="0.25" right="0.25" top="0.75" bottom="0.75" header="0.3" footer="0.3"/>
  <pageSetup paperSize="9" scale="60" orientation="landscape" horizontalDpi="300" verticalDpi="3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8"/>
  <sheetViews>
    <sheetView showZeros="0" zoomScaleNormal="100" workbookViewId="0"/>
  </sheetViews>
  <sheetFormatPr defaultRowHeight="12.75" x14ac:dyDescent="0.2"/>
  <cols>
    <col min="1" max="1" width="30.7109375" customWidth="1"/>
    <col min="2" max="3" width="15.7109375" customWidth="1"/>
    <col min="4" max="4" width="21.5703125" customWidth="1"/>
  </cols>
  <sheetData>
    <row r="1" spans="1:5" s="2" customFormat="1" ht="18" x14ac:dyDescent="0.25">
      <c r="A1" s="6" t="str">
        <f>'B-2 Australian sales'!A1</f>
        <v>INSERT COMPANY NAME</v>
      </c>
    </row>
    <row r="2" spans="1:5" s="2" customFormat="1" ht="18" x14ac:dyDescent="0.25">
      <c r="A2" s="7"/>
      <c r="B2" s="4"/>
      <c r="C2" s="4"/>
      <c r="D2" s="4"/>
      <c r="E2" s="4"/>
    </row>
    <row r="3" spans="1:5" s="2" customFormat="1" ht="18" x14ac:dyDescent="0.25">
      <c r="A3" s="8" t="s">
        <v>373</v>
      </c>
    </row>
    <row r="4" spans="1:5" s="2" customFormat="1" ht="18.75" thickBot="1" x14ac:dyDescent="0.3">
      <c r="A4" s="8"/>
    </row>
    <row r="5" spans="1:5" s="26" customFormat="1" ht="26.25" thickBot="1" x14ac:dyDescent="0.25">
      <c r="B5" s="52" t="s">
        <v>374</v>
      </c>
      <c r="C5" s="52" t="s">
        <v>375</v>
      </c>
      <c r="D5" s="53" t="s">
        <v>376</v>
      </c>
      <c r="E5" s="54"/>
    </row>
    <row r="6" spans="1:5" s="55" customFormat="1" x14ac:dyDescent="0.2">
      <c r="B6" s="56"/>
      <c r="C6" s="56"/>
      <c r="D6" s="57"/>
    </row>
    <row r="7" spans="1:5" s="59" customFormat="1" ht="51" x14ac:dyDescent="0.2">
      <c r="A7" s="3" t="s">
        <v>377</v>
      </c>
      <c r="B7" s="58"/>
      <c r="C7" s="58"/>
      <c r="D7" s="58"/>
    </row>
    <row r="8" spans="1:5" s="59" customFormat="1" x14ac:dyDescent="0.2">
      <c r="A8" s="3"/>
      <c r="B8" s="58"/>
      <c r="C8" s="58"/>
      <c r="D8" s="58"/>
    </row>
    <row r="9" spans="1:5" s="59" customFormat="1" ht="25.5" x14ac:dyDescent="0.2">
      <c r="A9" s="3" t="s">
        <v>378</v>
      </c>
      <c r="B9" s="58"/>
      <c r="C9" s="58"/>
      <c r="D9" s="58"/>
    </row>
    <row r="10" spans="1:5" s="59" customFormat="1" ht="38.25" x14ac:dyDescent="0.2">
      <c r="A10" s="3" t="s">
        <v>379</v>
      </c>
      <c r="B10" s="58"/>
      <c r="C10" s="58"/>
      <c r="D10" s="58"/>
    </row>
    <row r="11" spans="1:5" s="59" customFormat="1" x14ac:dyDescent="0.2">
      <c r="A11" s="3"/>
      <c r="B11" s="58"/>
      <c r="C11" s="58"/>
      <c r="D11" s="58"/>
    </row>
    <row r="12" spans="1:5" s="59" customFormat="1" ht="25.5" x14ac:dyDescent="0.2">
      <c r="A12" s="3" t="s">
        <v>380</v>
      </c>
      <c r="B12" s="58" t="e">
        <f>SUM(B9:B10)/B7</f>
        <v>#DIV/0!</v>
      </c>
      <c r="C12" s="58" t="e">
        <f>SUM(C9:C10)/C7</f>
        <v>#DIV/0!</v>
      </c>
      <c r="D12" s="58" t="e">
        <f>SUM(D9:D10)/D7</f>
        <v>#DIV/0!</v>
      </c>
    </row>
    <row r="13" spans="1:5" ht="13.5" thickBot="1" x14ac:dyDescent="0.25">
      <c r="A13" s="60"/>
      <c r="B13" s="61"/>
      <c r="C13" s="61"/>
      <c r="D13" s="61"/>
    </row>
    <row r="15" spans="1:5" x14ac:dyDescent="0.2">
      <c r="A15" t="s">
        <v>381</v>
      </c>
    </row>
    <row r="16" spans="1:5" x14ac:dyDescent="0.2">
      <c r="A16" t="s">
        <v>382</v>
      </c>
    </row>
    <row r="17" spans="1:1" x14ac:dyDescent="0.2">
      <c r="A17" t="s">
        <v>383</v>
      </c>
    </row>
    <row r="18" spans="1:1" x14ac:dyDescent="0.2">
      <c r="A18" t="s">
        <v>384</v>
      </c>
    </row>
  </sheetData>
  <pageMargins left="0.74803149606299213" right="0.74803149606299213" top="0.98425196850393704" bottom="0.98425196850393704" header="0.39370078740157483" footer="0.39370078740157483"/>
  <pageSetup paperSize="9" orientation="portrait" r:id="rId1"/>
  <headerFooter alignWithMargins="0">
    <oddHeader>&amp;C&amp;"Arial,Bold"&amp;14FOR OFFICIAL USE ONLY &amp;"Arial,Regular"(when complete)&amp;R
&amp;"Arial,Bold"&amp;12ATTACHMENT G.2</oddHeader>
    <oddFooter>&amp;C&amp;"Arial,Bold"&amp;14FOR OFFICIAL USE ONLY&amp;"Arial,Regular" (when complete)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3"/>
  <sheetViews>
    <sheetView zoomScaleNormal="100" workbookViewId="0">
      <selection activeCell="G8" sqref="G8"/>
    </sheetView>
  </sheetViews>
  <sheetFormatPr defaultRowHeight="12.75" x14ac:dyDescent="0.2"/>
  <cols>
    <col min="1" max="1" width="9" customWidth="1"/>
    <col min="2" max="2" width="27.7109375" customWidth="1"/>
    <col min="3" max="3" width="17.28515625" customWidth="1"/>
    <col min="4" max="4" width="17.7109375" customWidth="1"/>
  </cols>
  <sheetData>
    <row r="1" spans="1:4" ht="18" x14ac:dyDescent="0.25">
      <c r="A1" s="6" t="str">
        <f>'B-2 Australian sales'!A1</f>
        <v>INSERT COMPANY NAME</v>
      </c>
    </row>
    <row r="2" spans="1:4" ht="18" x14ac:dyDescent="0.25">
      <c r="A2" s="2"/>
    </row>
    <row r="3" spans="1:4" ht="18" x14ac:dyDescent="0.25">
      <c r="A3" s="8" t="s">
        <v>172</v>
      </c>
    </row>
    <row r="4" spans="1:4" ht="18" x14ac:dyDescent="0.25">
      <c r="A4" s="2"/>
    </row>
    <row r="5" spans="1:4" ht="12.6" customHeight="1" x14ac:dyDescent="0.2">
      <c r="A5" s="171" t="s">
        <v>173</v>
      </c>
      <c r="B5" s="173" t="s">
        <v>174</v>
      </c>
      <c r="C5" s="175" t="s">
        <v>175</v>
      </c>
      <c r="D5" s="176"/>
    </row>
    <row r="6" spans="1:4" ht="24" x14ac:dyDescent="0.2">
      <c r="A6" s="172"/>
      <c r="B6" s="174"/>
      <c r="C6" s="62" t="s">
        <v>176</v>
      </c>
      <c r="D6" s="63" t="s">
        <v>177</v>
      </c>
    </row>
    <row r="7" spans="1:4" x14ac:dyDescent="0.2">
      <c r="A7" s="64" t="s">
        <v>47</v>
      </c>
      <c r="B7" s="65" t="s">
        <v>2</v>
      </c>
      <c r="C7" s="65"/>
      <c r="D7" s="66"/>
    </row>
    <row r="8" spans="1:4" x14ac:dyDescent="0.2">
      <c r="A8" s="64" t="s">
        <v>48</v>
      </c>
      <c r="B8" s="65" t="s">
        <v>3</v>
      </c>
      <c r="C8" s="65"/>
      <c r="D8" s="66"/>
    </row>
    <row r="9" spans="1:4" x14ac:dyDescent="0.2">
      <c r="A9" s="64" t="s">
        <v>50</v>
      </c>
      <c r="B9" s="65" t="s">
        <v>5</v>
      </c>
      <c r="C9" s="65"/>
      <c r="D9" s="65"/>
    </row>
    <row r="10" spans="1:4" x14ac:dyDescent="0.2">
      <c r="A10" s="64" t="s">
        <v>261</v>
      </c>
      <c r="B10" s="166" t="s">
        <v>6</v>
      </c>
      <c r="C10" s="65"/>
      <c r="D10" s="65"/>
    </row>
    <row r="11" spans="1:4" x14ac:dyDescent="0.2">
      <c r="A11" s="64" t="s">
        <v>51</v>
      </c>
      <c r="B11" s="65" t="s">
        <v>8</v>
      </c>
      <c r="C11" s="65"/>
      <c r="D11" s="65"/>
    </row>
    <row r="12" spans="1:4" ht="25.5" x14ac:dyDescent="0.2">
      <c r="A12" s="64"/>
      <c r="B12" s="67" t="s">
        <v>406</v>
      </c>
      <c r="C12" s="65"/>
      <c r="D12" s="65"/>
    </row>
    <row r="13" spans="1:4" x14ac:dyDescent="0.2">
      <c r="A13" s="64"/>
      <c r="B13" s="67" t="s">
        <v>397</v>
      </c>
      <c r="C13" s="65"/>
      <c r="D13" s="65"/>
    </row>
    <row r="14" spans="1:4" ht="25.5" x14ac:dyDescent="0.2">
      <c r="A14" s="64"/>
      <c r="B14" s="67" t="s">
        <v>400</v>
      </c>
      <c r="C14" s="65"/>
      <c r="D14" s="65"/>
    </row>
    <row r="15" spans="1:4" ht="38.25" x14ac:dyDescent="0.2">
      <c r="A15" s="64"/>
      <c r="B15" s="67" t="s">
        <v>395</v>
      </c>
      <c r="C15" s="65"/>
      <c r="D15" s="65"/>
    </row>
    <row r="16" spans="1:4" ht="25.5" x14ac:dyDescent="0.2">
      <c r="A16" s="64"/>
      <c r="B16" s="67" t="s">
        <v>396</v>
      </c>
      <c r="C16" s="65"/>
      <c r="D16" s="65"/>
    </row>
    <row r="17" spans="1:4" x14ac:dyDescent="0.2">
      <c r="A17" s="64"/>
      <c r="B17" s="67" t="s">
        <v>401</v>
      </c>
      <c r="C17" s="65"/>
      <c r="D17" s="65"/>
    </row>
    <row r="18" spans="1:4" x14ac:dyDescent="0.2">
      <c r="A18" s="64"/>
      <c r="B18" s="67" t="s">
        <v>402</v>
      </c>
      <c r="C18" s="65"/>
      <c r="D18" s="65"/>
    </row>
    <row r="19" spans="1:4" x14ac:dyDescent="0.2">
      <c r="A19" s="64"/>
      <c r="B19" s="67" t="s">
        <v>404</v>
      </c>
      <c r="C19" s="65"/>
      <c r="D19" s="65"/>
    </row>
    <row r="20" spans="1:4" ht="25.5" x14ac:dyDescent="0.2">
      <c r="A20" s="64"/>
      <c r="B20" s="67" t="s">
        <v>398</v>
      </c>
      <c r="C20" s="65"/>
      <c r="D20" s="65"/>
    </row>
    <row r="21" spans="1:4" x14ac:dyDescent="0.2">
      <c r="A21" s="64" t="s">
        <v>52</v>
      </c>
      <c r="B21" s="65" t="s">
        <v>9</v>
      </c>
      <c r="C21" s="65"/>
      <c r="D21" s="65"/>
    </row>
    <row r="22" spans="1:4" x14ac:dyDescent="0.2">
      <c r="A22" s="64"/>
      <c r="B22" s="65" t="s">
        <v>10</v>
      </c>
      <c r="C22" s="65"/>
      <c r="D22" s="65"/>
    </row>
    <row r="23" spans="1:4" x14ac:dyDescent="0.2">
      <c r="A23" s="67"/>
      <c r="B23" s="65" t="s">
        <v>11</v>
      </c>
      <c r="C23" s="65"/>
      <c r="D23" s="65"/>
    </row>
    <row r="24" spans="1:4" x14ac:dyDescent="0.2">
      <c r="A24" s="64"/>
      <c r="B24" s="65" t="s">
        <v>12</v>
      </c>
      <c r="C24" s="65"/>
      <c r="D24" s="65"/>
    </row>
    <row r="25" spans="1:4" x14ac:dyDescent="0.2">
      <c r="A25" s="64" t="s">
        <v>53</v>
      </c>
      <c r="B25" s="65" t="s">
        <v>13</v>
      </c>
      <c r="C25" s="65"/>
      <c r="D25" s="65"/>
    </row>
    <row r="26" spans="1:4" x14ac:dyDescent="0.2">
      <c r="A26" s="64" t="s">
        <v>55</v>
      </c>
      <c r="B26" s="65" t="s">
        <v>15</v>
      </c>
      <c r="C26" s="65"/>
      <c r="D26" s="65"/>
    </row>
    <row r="27" spans="1:4" x14ac:dyDescent="0.2">
      <c r="A27" s="64" t="s">
        <v>56</v>
      </c>
      <c r="B27" s="65" t="s">
        <v>16</v>
      </c>
      <c r="C27" s="65"/>
      <c r="D27" s="65"/>
    </row>
    <row r="28" spans="1:4" x14ac:dyDescent="0.2">
      <c r="A28" s="64" t="s">
        <v>58</v>
      </c>
      <c r="B28" s="65" t="s">
        <v>178</v>
      </c>
      <c r="C28" s="65"/>
      <c r="D28" s="65"/>
    </row>
    <row r="29" spans="1:4" x14ac:dyDescent="0.2">
      <c r="A29" s="64" t="s">
        <v>59</v>
      </c>
      <c r="B29" s="65" t="s">
        <v>179</v>
      </c>
      <c r="C29" s="65"/>
      <c r="D29" s="65"/>
    </row>
    <row r="30" spans="1:4" x14ac:dyDescent="0.2">
      <c r="A30" s="64" t="s">
        <v>60</v>
      </c>
      <c r="B30" s="65" t="s">
        <v>19</v>
      </c>
      <c r="C30" s="65"/>
      <c r="D30" s="65"/>
    </row>
    <row r="31" spans="1:4" x14ac:dyDescent="0.2">
      <c r="A31" s="64" t="s">
        <v>62</v>
      </c>
      <c r="B31" s="65" t="s">
        <v>180</v>
      </c>
      <c r="C31" s="65"/>
      <c r="D31" s="65"/>
    </row>
    <row r="32" spans="1:4" x14ac:dyDescent="0.2">
      <c r="A32" s="64" t="s">
        <v>63</v>
      </c>
      <c r="B32" s="65" t="s">
        <v>181</v>
      </c>
      <c r="C32" s="65"/>
      <c r="D32" s="65"/>
    </row>
    <row r="33" spans="1:4" x14ac:dyDescent="0.2">
      <c r="A33" s="64" t="s">
        <v>64</v>
      </c>
      <c r="B33" s="65" t="s">
        <v>182</v>
      </c>
      <c r="C33" s="65"/>
      <c r="D33" s="65"/>
    </row>
    <row r="34" spans="1:4" x14ac:dyDescent="0.2">
      <c r="A34" s="64" t="s">
        <v>65</v>
      </c>
      <c r="B34" s="65" t="s">
        <v>24</v>
      </c>
      <c r="C34" s="65"/>
      <c r="D34" s="65"/>
    </row>
    <row r="35" spans="1:4" x14ac:dyDescent="0.2">
      <c r="A35" s="64" t="s">
        <v>67</v>
      </c>
      <c r="B35" s="65" t="s">
        <v>26</v>
      </c>
      <c r="C35" s="65"/>
      <c r="D35" s="65"/>
    </row>
    <row r="36" spans="1:4" x14ac:dyDescent="0.2">
      <c r="A36" s="64" t="s">
        <v>69</v>
      </c>
      <c r="B36" s="65" t="s">
        <v>28</v>
      </c>
      <c r="C36" s="65"/>
      <c r="D36" s="65"/>
    </row>
    <row r="37" spans="1:4" x14ac:dyDescent="0.2">
      <c r="A37" s="64" t="s">
        <v>71</v>
      </c>
      <c r="B37" s="65" t="s">
        <v>183</v>
      </c>
      <c r="C37" s="65"/>
      <c r="D37" s="65"/>
    </row>
    <row r="38" spans="1:4" x14ac:dyDescent="0.2">
      <c r="A38" s="64" t="s">
        <v>73</v>
      </c>
      <c r="B38" s="65" t="s">
        <v>32</v>
      </c>
      <c r="C38" s="65"/>
      <c r="D38" s="65"/>
    </row>
    <row r="39" spans="1:4" x14ac:dyDescent="0.2">
      <c r="A39" s="64" t="s">
        <v>76</v>
      </c>
      <c r="B39" s="65" t="s">
        <v>184</v>
      </c>
      <c r="C39" s="65"/>
      <c r="D39" s="65"/>
    </row>
    <row r="40" spans="1:4" x14ac:dyDescent="0.2">
      <c r="A40" s="64" t="s">
        <v>76</v>
      </c>
      <c r="B40" s="65" t="s">
        <v>185</v>
      </c>
      <c r="C40" s="65"/>
      <c r="D40" s="65"/>
    </row>
    <row r="41" spans="1:4" x14ac:dyDescent="0.2">
      <c r="A41" s="64" t="s">
        <v>78</v>
      </c>
      <c r="B41" s="65" t="s">
        <v>37</v>
      </c>
      <c r="C41" s="65"/>
      <c r="D41" s="65"/>
    </row>
    <row r="42" spans="1:4" ht="25.5" x14ac:dyDescent="0.2">
      <c r="A42" s="64" t="s">
        <v>80</v>
      </c>
      <c r="B42" s="65" t="s">
        <v>39</v>
      </c>
      <c r="C42" s="65"/>
      <c r="D42" s="65"/>
    </row>
    <row r="43" spans="1:4" x14ac:dyDescent="0.2">
      <c r="A43" s="64" t="s">
        <v>82</v>
      </c>
      <c r="B43" s="65" t="s">
        <v>186</v>
      </c>
      <c r="C43" s="65"/>
      <c r="D43" s="65"/>
    </row>
    <row r="44" spans="1:4" x14ac:dyDescent="0.2">
      <c r="A44" s="64" t="s">
        <v>84</v>
      </c>
      <c r="B44" s="65" t="s">
        <v>187</v>
      </c>
      <c r="C44" s="65"/>
      <c r="D44" s="65"/>
    </row>
    <row r="45" spans="1:4" x14ac:dyDescent="0.2">
      <c r="A45" s="64" t="s">
        <v>86</v>
      </c>
      <c r="B45" s="65" t="s">
        <v>188</v>
      </c>
      <c r="C45" s="65"/>
      <c r="D45" s="65"/>
    </row>
    <row r="47" spans="1:4" x14ac:dyDescent="0.2">
      <c r="A47" s="68" t="s">
        <v>189</v>
      </c>
    </row>
    <row r="48" spans="1:4" x14ac:dyDescent="0.2">
      <c r="A48" s="69" t="s">
        <v>190</v>
      </c>
    </row>
    <row r="49" spans="1:1" x14ac:dyDescent="0.2">
      <c r="A49" s="69" t="s">
        <v>191</v>
      </c>
    </row>
    <row r="50" spans="1:1" x14ac:dyDescent="0.2">
      <c r="A50" s="69" t="s">
        <v>192</v>
      </c>
    </row>
    <row r="51" spans="1:1" x14ac:dyDescent="0.2">
      <c r="A51" s="70" t="s">
        <v>193</v>
      </c>
    </row>
    <row r="52" spans="1:1" x14ac:dyDescent="0.2">
      <c r="A52" s="70" t="s">
        <v>194</v>
      </c>
    </row>
    <row r="53" spans="1:1" x14ac:dyDescent="0.2">
      <c r="A53" s="70" t="s">
        <v>195</v>
      </c>
    </row>
  </sheetData>
  <mergeCells count="3">
    <mergeCell ref="A5:A6"/>
    <mergeCell ref="B5:B6"/>
    <mergeCell ref="C5:D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E29"/>
  <sheetViews>
    <sheetView zoomScaleNormal="100" workbookViewId="0"/>
  </sheetViews>
  <sheetFormatPr defaultColWidth="12.5703125" defaultRowHeight="12.75" x14ac:dyDescent="0.2"/>
  <cols>
    <col min="1" max="1" width="58.7109375" style="79" customWidth="1"/>
    <col min="2" max="3" width="15.5703125" style="79" customWidth="1"/>
    <col min="4" max="5" width="18.140625" style="79" customWidth="1"/>
    <col min="6" max="16384" width="12.5703125" style="79"/>
  </cols>
  <sheetData>
    <row r="1" spans="1:5" ht="18" x14ac:dyDescent="0.25">
      <c r="A1" s="6" t="str">
        <f>'B-2 Australian sales'!A1</f>
        <v>INSERT COMPANY NAME</v>
      </c>
    </row>
    <row r="2" spans="1:5" ht="18" x14ac:dyDescent="0.25">
      <c r="A2" s="133"/>
    </row>
    <row r="3" spans="1:5" ht="18.75" thickBot="1" x14ac:dyDescent="0.3">
      <c r="A3" s="8" t="s">
        <v>196</v>
      </c>
    </row>
    <row r="4" spans="1:5" ht="13.5" thickBot="1" x14ac:dyDescent="0.25">
      <c r="A4" s="86" t="s">
        <v>197</v>
      </c>
      <c r="B4" s="71" t="s">
        <v>198</v>
      </c>
      <c r="C4" s="71" t="s">
        <v>199</v>
      </c>
      <c r="D4" s="71" t="s">
        <v>200</v>
      </c>
      <c r="E4" s="72" t="s">
        <v>201</v>
      </c>
    </row>
    <row r="5" spans="1:5" x14ac:dyDescent="0.2">
      <c r="A5" s="88" t="s">
        <v>202</v>
      </c>
      <c r="B5" s="89"/>
      <c r="C5" s="90"/>
      <c r="D5" s="73"/>
      <c r="E5" s="74"/>
    </row>
    <row r="6" spans="1:5" x14ac:dyDescent="0.2">
      <c r="A6" s="91" t="s">
        <v>203</v>
      </c>
      <c r="B6" s="92">
        <f>B5-B7</f>
        <v>0</v>
      </c>
      <c r="C6" s="93"/>
      <c r="D6" s="73"/>
      <c r="E6" s="74"/>
    </row>
    <row r="7" spans="1:5" ht="13.5" thickBot="1" x14ac:dyDescent="0.25">
      <c r="A7" s="94" t="s">
        <v>204</v>
      </c>
      <c r="B7" s="134">
        <f>B8+B9</f>
        <v>0</v>
      </c>
      <c r="C7" s="93"/>
      <c r="D7" s="73"/>
      <c r="E7" s="74"/>
    </row>
    <row r="8" spans="1:5" ht="13.5" thickBot="1" x14ac:dyDescent="0.25">
      <c r="A8" s="135" t="s">
        <v>205</v>
      </c>
      <c r="B8" s="136"/>
      <c r="C8" s="137"/>
      <c r="D8" s="73"/>
      <c r="E8" s="74"/>
    </row>
    <row r="9" spans="1:5" x14ac:dyDescent="0.2">
      <c r="A9" s="107" t="s">
        <v>206</v>
      </c>
      <c r="B9" s="138"/>
      <c r="C9" s="105"/>
      <c r="D9" s="73"/>
      <c r="E9" s="74"/>
    </row>
    <row r="10" spans="1:5" ht="13.5" thickBot="1" x14ac:dyDescent="0.25">
      <c r="A10" s="94" t="s">
        <v>203</v>
      </c>
      <c r="B10" s="106">
        <f>B9-B11</f>
        <v>0</v>
      </c>
      <c r="C10" s="106">
        <f>C9-C11</f>
        <v>0</v>
      </c>
      <c r="D10" s="73"/>
      <c r="E10" s="74"/>
    </row>
    <row r="11" spans="1:5" x14ac:dyDescent="0.2">
      <c r="A11" s="107" t="s">
        <v>207</v>
      </c>
      <c r="B11" s="108">
        <f>SUM(B12:B16)</f>
        <v>0</v>
      </c>
      <c r="C11" s="108">
        <f>SUM(C12:C16)</f>
        <v>0</v>
      </c>
      <c r="D11" s="73"/>
      <c r="E11" s="74"/>
    </row>
    <row r="12" spans="1:5" x14ac:dyDescent="0.2">
      <c r="A12" s="91" t="s">
        <v>208</v>
      </c>
      <c r="B12" s="109">
        <f>B17</f>
        <v>0</v>
      </c>
      <c r="C12" s="110">
        <f>C17</f>
        <v>0</v>
      </c>
      <c r="D12" s="73"/>
      <c r="E12" s="74"/>
    </row>
    <row r="13" spans="1:5" x14ac:dyDescent="0.2">
      <c r="A13" s="91" t="s">
        <v>209</v>
      </c>
      <c r="B13" s="111"/>
      <c r="C13" s="112"/>
      <c r="D13" s="73"/>
      <c r="E13" s="74"/>
    </row>
    <row r="14" spans="1:5" x14ac:dyDescent="0.2">
      <c r="A14" s="91" t="s">
        <v>210</v>
      </c>
      <c r="B14" s="111"/>
      <c r="C14" s="112"/>
      <c r="D14" s="73"/>
      <c r="E14" s="74"/>
    </row>
    <row r="15" spans="1:5" x14ac:dyDescent="0.2">
      <c r="A15" s="91" t="s">
        <v>211</v>
      </c>
      <c r="B15" s="111"/>
      <c r="C15" s="112"/>
      <c r="D15" s="73"/>
      <c r="E15" s="74"/>
    </row>
    <row r="16" spans="1:5" ht="13.5" thickBot="1" x14ac:dyDescent="0.25">
      <c r="A16" s="94" t="s">
        <v>212</v>
      </c>
      <c r="B16" s="113"/>
      <c r="C16" s="114"/>
      <c r="D16" s="73"/>
      <c r="E16" s="74"/>
    </row>
    <row r="17" spans="1:5" x14ac:dyDescent="0.2">
      <c r="A17" s="88" t="s">
        <v>213</v>
      </c>
      <c r="B17" s="115">
        <f>B18+B19+B20</f>
        <v>0</v>
      </c>
      <c r="C17" s="116">
        <f>C18+C19+C20</f>
        <v>0</v>
      </c>
      <c r="D17" s="73"/>
      <c r="E17" s="74"/>
    </row>
    <row r="18" spans="1:5" x14ac:dyDescent="0.2">
      <c r="A18" s="91" t="s">
        <v>214</v>
      </c>
      <c r="B18" s="117"/>
      <c r="C18" s="118"/>
      <c r="D18" s="73"/>
      <c r="E18" s="74"/>
    </row>
    <row r="19" spans="1:5" x14ac:dyDescent="0.2">
      <c r="A19" s="91" t="s">
        <v>215</v>
      </c>
      <c r="B19" s="117"/>
      <c r="C19" s="118"/>
      <c r="D19" s="73"/>
      <c r="E19" s="74"/>
    </row>
    <row r="20" spans="1:5" ht="13.5" thickBot="1" x14ac:dyDescent="0.25">
      <c r="A20" s="94" t="s">
        <v>216</v>
      </c>
      <c r="B20" s="119"/>
      <c r="C20" s="120"/>
      <c r="D20" s="75"/>
      <c r="E20" s="76"/>
    </row>
    <row r="22" spans="1:5" x14ac:dyDescent="0.2">
      <c r="A22" s="79" t="s">
        <v>217</v>
      </c>
    </row>
    <row r="24" spans="1:5" x14ac:dyDescent="0.2">
      <c r="A24" s="121" t="s">
        <v>218</v>
      </c>
    </row>
    <row r="25" spans="1:5" x14ac:dyDescent="0.2">
      <c r="A25" s="122" t="s">
        <v>219</v>
      </c>
    </row>
    <row r="26" spans="1:5" x14ac:dyDescent="0.2">
      <c r="A26" s="79" t="s">
        <v>386</v>
      </c>
    </row>
    <row r="27" spans="1:5" x14ac:dyDescent="0.2">
      <c r="A27" s="79" t="s">
        <v>192</v>
      </c>
    </row>
    <row r="28" spans="1:5" x14ac:dyDescent="0.2">
      <c r="A28" s="79" t="s">
        <v>220</v>
      </c>
    </row>
    <row r="29" spans="1:5" x14ac:dyDescent="0.2">
      <c r="A29" s="79" t="s">
        <v>387</v>
      </c>
    </row>
  </sheetData>
  <pageMargins left="0.25" right="0.25" top="0.75" bottom="0.75" header="0.3" footer="0.3"/>
  <pageSetup paperSize="9" scale="6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V43"/>
  <sheetViews>
    <sheetView showZeros="0" zoomScaleNormal="100" workbookViewId="0"/>
  </sheetViews>
  <sheetFormatPr defaultRowHeight="12.75" x14ac:dyDescent="0.2"/>
  <cols>
    <col min="1" max="1" width="16.5703125" style="10" customWidth="1"/>
    <col min="2" max="43" width="16.5703125" customWidth="1"/>
    <col min="44" max="45" width="10.7109375" customWidth="1"/>
  </cols>
  <sheetData>
    <row r="1" spans="1:48" s="2" customFormat="1" ht="18" x14ac:dyDescent="0.25">
      <c r="A1" s="6" t="str">
        <f>'B-2 Australian sales'!A1</f>
        <v>INSERT COMPANY NAME</v>
      </c>
    </row>
    <row r="2" spans="1:48" s="2" customFormat="1" ht="18" x14ac:dyDescent="0.25">
      <c r="A2" s="7"/>
      <c r="B2" s="4"/>
      <c r="C2" s="4"/>
      <c r="D2" s="4"/>
      <c r="E2" s="4"/>
      <c r="F2" s="4"/>
      <c r="G2" s="4"/>
      <c r="H2" s="4"/>
      <c r="I2" s="4"/>
      <c r="J2" s="4"/>
      <c r="K2" s="4"/>
      <c r="L2" s="4"/>
      <c r="M2" s="4"/>
      <c r="N2" s="4"/>
      <c r="O2" s="4"/>
      <c r="P2" s="4"/>
      <c r="Q2" s="4"/>
    </row>
    <row r="3" spans="1:48" s="2" customFormat="1" ht="18" x14ac:dyDescent="0.25">
      <c r="A3" s="8" t="s">
        <v>221</v>
      </c>
    </row>
    <row r="4" spans="1:48" s="2" customFormat="1" ht="18" x14ac:dyDescent="0.25">
      <c r="A4" s="17"/>
      <c r="B4" s="5"/>
      <c r="C4" s="5"/>
      <c r="D4" s="5"/>
      <c r="E4" s="5"/>
      <c r="F4" s="5"/>
      <c r="G4" s="5"/>
      <c r="H4" s="5"/>
      <c r="I4" s="5"/>
      <c r="J4" s="5"/>
      <c r="K4" s="5"/>
      <c r="L4" s="5"/>
      <c r="M4" s="5"/>
      <c r="N4" s="5"/>
      <c r="O4" s="5"/>
      <c r="P4" s="5"/>
      <c r="Q4" s="5"/>
      <c r="R4" s="5"/>
      <c r="S4" s="5"/>
      <c r="T4" s="5"/>
      <c r="U4" s="5"/>
      <c r="V4" s="5"/>
      <c r="W4" s="5"/>
      <c r="X4" s="5"/>
      <c r="Y4" s="5"/>
      <c r="Z4" s="5"/>
      <c r="AA4" s="5"/>
      <c r="AB4" s="5"/>
      <c r="AC4" s="5"/>
      <c r="AD4" s="5"/>
      <c r="AJ4" s="5"/>
      <c r="AK4" s="5"/>
      <c r="AM4" s="5"/>
      <c r="AO4" s="5"/>
      <c r="AQ4" s="5"/>
      <c r="AR4" s="5"/>
      <c r="AS4" s="5"/>
      <c r="AT4" s="5"/>
      <c r="AV4" s="5"/>
    </row>
    <row r="5" spans="1:48" s="16" customFormat="1" x14ac:dyDescent="0.2">
      <c r="A5" s="16" t="s">
        <v>47</v>
      </c>
      <c r="B5" s="16" t="s">
        <v>49</v>
      </c>
      <c r="C5" s="16" t="s">
        <v>50</v>
      </c>
      <c r="D5" s="16" t="s">
        <v>261</v>
      </c>
      <c r="E5" s="16" t="s">
        <v>51</v>
      </c>
      <c r="F5" s="170" t="s">
        <v>403</v>
      </c>
      <c r="G5" s="170"/>
      <c r="H5" s="170"/>
      <c r="I5" s="170"/>
      <c r="J5" s="170"/>
      <c r="K5" s="170"/>
      <c r="L5" s="170"/>
      <c r="M5" s="170"/>
      <c r="N5" s="170"/>
      <c r="O5" s="16" t="s">
        <v>52</v>
      </c>
      <c r="S5" s="16" t="s">
        <v>53</v>
      </c>
      <c r="T5" s="16" t="s">
        <v>54</v>
      </c>
      <c r="U5" s="16" t="s">
        <v>55</v>
      </c>
      <c r="V5" s="16" t="s">
        <v>56</v>
      </c>
      <c r="W5" s="16" t="s">
        <v>57</v>
      </c>
      <c r="X5" s="16" t="s">
        <v>58</v>
      </c>
      <c r="Y5" s="16" t="s">
        <v>59</v>
      </c>
      <c r="Z5" s="16" t="s">
        <v>228</v>
      </c>
      <c r="AA5" s="16" t="s">
        <v>60</v>
      </c>
      <c r="AB5" s="16" t="s">
        <v>62</v>
      </c>
      <c r="AC5" s="16" t="s">
        <v>63</v>
      </c>
      <c r="AD5" s="16" t="s">
        <v>64</v>
      </c>
      <c r="AE5" s="16" t="s">
        <v>229</v>
      </c>
      <c r="AF5" s="16" t="s">
        <v>65</v>
      </c>
      <c r="AG5" s="16" t="s">
        <v>66</v>
      </c>
      <c r="AH5" s="16" t="s">
        <v>67</v>
      </c>
      <c r="AI5" s="16" t="s">
        <v>68</v>
      </c>
      <c r="AJ5" s="16" t="s">
        <v>69</v>
      </c>
      <c r="AK5" s="16" t="s">
        <v>70</v>
      </c>
      <c r="AL5" s="16" t="s">
        <v>71</v>
      </c>
      <c r="AM5" s="16" t="s">
        <v>72</v>
      </c>
      <c r="AN5" s="16" t="s">
        <v>73</v>
      </c>
      <c r="AO5" s="16" t="s">
        <v>230</v>
      </c>
      <c r="AP5" s="16" t="s">
        <v>74</v>
      </c>
      <c r="AQ5" s="16" t="s">
        <v>75</v>
      </c>
    </row>
    <row r="6" spans="1:48" s="18" customFormat="1" ht="102" x14ac:dyDescent="0.2">
      <c r="A6" s="17" t="s">
        <v>2</v>
      </c>
      <c r="B6" s="17" t="s">
        <v>4</v>
      </c>
      <c r="C6" s="5" t="s">
        <v>5</v>
      </c>
      <c r="D6" s="5" t="s">
        <v>6</v>
      </c>
      <c r="E6" s="5" t="s">
        <v>405</v>
      </c>
      <c r="F6" s="5" t="s">
        <v>451</v>
      </c>
      <c r="G6" s="5" t="s">
        <v>397</v>
      </c>
      <c r="H6" s="5" t="s">
        <v>400</v>
      </c>
      <c r="I6" s="5" t="s">
        <v>395</v>
      </c>
      <c r="J6" s="5" t="s">
        <v>396</v>
      </c>
      <c r="K6" s="5" t="s">
        <v>401</v>
      </c>
      <c r="L6" s="5" t="s">
        <v>402</v>
      </c>
      <c r="M6" s="5" t="s">
        <v>404</v>
      </c>
      <c r="N6" s="5" t="s">
        <v>398</v>
      </c>
      <c r="O6" s="5" t="s">
        <v>9</v>
      </c>
      <c r="P6" s="5" t="s">
        <v>10</v>
      </c>
      <c r="Q6" s="5" t="s">
        <v>11</v>
      </c>
      <c r="R6" s="5" t="s">
        <v>12</v>
      </c>
      <c r="S6" s="5" t="s">
        <v>13</v>
      </c>
      <c r="T6" s="5" t="s">
        <v>14</v>
      </c>
      <c r="U6" s="5" t="s">
        <v>222</v>
      </c>
      <c r="V6" s="5" t="s">
        <v>16</v>
      </c>
      <c r="W6" s="5" t="s">
        <v>17</v>
      </c>
      <c r="X6" s="5" t="s">
        <v>427</v>
      </c>
      <c r="Y6" s="5" t="s">
        <v>19</v>
      </c>
      <c r="Z6" s="5" t="s">
        <v>223</v>
      </c>
      <c r="AA6" s="5" t="s">
        <v>21</v>
      </c>
      <c r="AB6" s="5" t="s">
        <v>22</v>
      </c>
      <c r="AC6" s="5" t="s">
        <v>23</v>
      </c>
      <c r="AD6" s="5" t="s">
        <v>24</v>
      </c>
      <c r="AE6" s="5" t="s">
        <v>25</v>
      </c>
      <c r="AF6" s="5" t="s">
        <v>35</v>
      </c>
      <c r="AG6" s="5" t="s">
        <v>36</v>
      </c>
      <c r="AH6" s="5" t="s">
        <v>37</v>
      </c>
      <c r="AI6" s="5" t="s">
        <v>38</v>
      </c>
      <c r="AJ6" s="5" t="s">
        <v>224</v>
      </c>
      <c r="AK6" s="5" t="s">
        <v>225</v>
      </c>
      <c r="AL6" s="5" t="s">
        <v>41</v>
      </c>
      <c r="AM6" s="5" t="s">
        <v>42</v>
      </c>
      <c r="AN6" s="5" t="s">
        <v>43</v>
      </c>
      <c r="AO6" s="5" t="s">
        <v>44</v>
      </c>
      <c r="AP6" s="5" t="s">
        <v>226</v>
      </c>
      <c r="AQ6" s="5" t="s">
        <v>227</v>
      </c>
    </row>
    <row r="7" spans="1:48" x14ac:dyDescent="0.2">
      <c r="A7" s="9"/>
      <c r="R7" s="19"/>
      <c r="S7" s="19">
        <f>R7</f>
        <v>0</v>
      </c>
      <c r="T7" s="20">
        <f>VALUE(ROUNDUP(MONTH(S7)/12*4,0)*3&amp;"/"&amp;YEAR(S7))</f>
        <v>61</v>
      </c>
      <c r="V7" s="25"/>
      <c r="W7" s="25"/>
      <c r="X7" s="24"/>
      <c r="Y7" s="23"/>
      <c r="Z7" s="23" t="e">
        <f>Y7/X7</f>
        <v>#DIV/0!</v>
      </c>
      <c r="AA7" s="23"/>
      <c r="AB7" s="23"/>
      <c r="AC7" s="23"/>
      <c r="AD7" s="23">
        <f>Y7-AA7-AB7+AC7</f>
        <v>0</v>
      </c>
      <c r="AE7" s="23" t="e">
        <f>AD7/X7</f>
        <v>#DIV/0!</v>
      </c>
      <c r="AF7" s="23"/>
      <c r="AG7" s="23" t="e">
        <f>AF7/X7</f>
        <v>#DIV/0!</v>
      </c>
      <c r="AH7" s="23"/>
      <c r="AI7" s="23" t="e">
        <f>AH7/X7</f>
        <v>#DIV/0!</v>
      </c>
      <c r="AJ7" s="23"/>
      <c r="AK7" s="23" t="e">
        <f>AJ7/X7</f>
        <v>#DIV/0!</v>
      </c>
      <c r="AL7" s="23"/>
      <c r="AM7" s="23" t="e">
        <f>AL7/X7</f>
        <v>#DIV/0!</v>
      </c>
      <c r="AN7" s="23"/>
      <c r="AO7" s="23" t="e">
        <f>AN7/X7</f>
        <v>#DIV/0!</v>
      </c>
      <c r="AP7" s="23"/>
      <c r="AQ7" s="23" t="e">
        <f>AP7/X7</f>
        <v>#DIV/0!</v>
      </c>
      <c r="AR7" s="23"/>
      <c r="AS7" s="23"/>
    </row>
    <row r="8" spans="1:48" x14ac:dyDescent="0.2">
      <c r="A8" s="9"/>
      <c r="S8" s="19"/>
      <c r="T8" s="20"/>
    </row>
    <row r="9" spans="1:48" x14ac:dyDescent="0.2">
      <c r="A9" s="11" t="s">
        <v>88</v>
      </c>
      <c r="B9" s="13" t="s">
        <v>231</v>
      </c>
      <c r="C9" s="13"/>
      <c r="D9" s="13"/>
    </row>
    <row r="10" spans="1:48" x14ac:dyDescent="0.2">
      <c r="A10" s="11" t="s">
        <v>90</v>
      </c>
      <c r="B10" s="13" t="s">
        <v>93</v>
      </c>
      <c r="C10" s="13"/>
      <c r="D10" s="13"/>
    </row>
    <row r="11" spans="1:48" x14ac:dyDescent="0.2">
      <c r="A11" s="11" t="s">
        <v>94</v>
      </c>
      <c r="B11" s="13" t="s">
        <v>95</v>
      </c>
      <c r="C11" s="13"/>
      <c r="D11" s="13"/>
    </row>
    <row r="12" spans="1:48" x14ac:dyDescent="0.2">
      <c r="A12" s="11" t="s">
        <v>264</v>
      </c>
      <c r="B12" s="13" t="s">
        <v>96</v>
      </c>
      <c r="C12" s="13"/>
      <c r="D12" s="13"/>
    </row>
    <row r="13" spans="1:48" x14ac:dyDescent="0.2">
      <c r="A13" s="11" t="s">
        <v>97</v>
      </c>
      <c r="B13" s="13" t="s">
        <v>98</v>
      </c>
      <c r="C13" s="13"/>
      <c r="D13" s="13"/>
    </row>
    <row r="14" spans="1:48" x14ac:dyDescent="0.2">
      <c r="A14" s="11" t="s">
        <v>99</v>
      </c>
      <c r="B14" s="13" t="s">
        <v>100</v>
      </c>
      <c r="D14" s="13"/>
    </row>
    <row r="15" spans="1:48" x14ac:dyDescent="0.2">
      <c r="A15" s="11" t="s">
        <v>101</v>
      </c>
      <c r="B15" s="13" t="s">
        <v>102</v>
      </c>
      <c r="C15" s="13"/>
      <c r="D15" s="13"/>
    </row>
    <row r="16" spans="1:48" x14ac:dyDescent="0.2">
      <c r="A16" s="11" t="s">
        <v>103</v>
      </c>
      <c r="B16" s="13" t="s">
        <v>104</v>
      </c>
      <c r="C16" s="13"/>
      <c r="D16" s="13"/>
    </row>
    <row r="17" spans="1:4" x14ac:dyDescent="0.2">
      <c r="A17" s="11" t="s">
        <v>105</v>
      </c>
      <c r="B17" s="13" t="s">
        <v>232</v>
      </c>
      <c r="C17" s="13"/>
      <c r="D17" s="13"/>
    </row>
    <row r="18" spans="1:4" x14ac:dyDescent="0.2">
      <c r="A18" s="11" t="s">
        <v>107</v>
      </c>
      <c r="B18" s="13" t="s">
        <v>108</v>
      </c>
      <c r="C18" s="13"/>
      <c r="D18" s="13"/>
    </row>
    <row r="19" spans="1:4" x14ac:dyDescent="0.2">
      <c r="A19" s="11" t="s">
        <v>109</v>
      </c>
      <c r="B19" s="13" t="s">
        <v>110</v>
      </c>
      <c r="C19" s="13"/>
      <c r="D19" s="13"/>
    </row>
    <row r="20" spans="1:4" x14ac:dyDescent="0.2">
      <c r="A20" s="11" t="s">
        <v>111</v>
      </c>
      <c r="B20" s="13" t="s">
        <v>233</v>
      </c>
      <c r="C20" s="13"/>
      <c r="D20" s="13"/>
    </row>
    <row r="21" spans="1:4" x14ac:dyDescent="0.2">
      <c r="A21" s="11" t="s">
        <v>113</v>
      </c>
      <c r="B21" s="13" t="s">
        <v>116</v>
      </c>
      <c r="C21" s="13"/>
      <c r="D21" s="13"/>
    </row>
    <row r="22" spans="1:4" x14ac:dyDescent="0.2">
      <c r="A22" s="11" t="s">
        <v>234</v>
      </c>
      <c r="B22" s="13" t="s">
        <v>235</v>
      </c>
      <c r="C22" s="13"/>
      <c r="D22" s="13"/>
    </row>
    <row r="23" spans="1:4" x14ac:dyDescent="0.2">
      <c r="A23" s="11" t="s">
        <v>115</v>
      </c>
      <c r="B23" s="13" t="s">
        <v>236</v>
      </c>
      <c r="C23" s="13"/>
      <c r="D23" s="13"/>
    </row>
    <row r="24" spans="1:4" x14ac:dyDescent="0.2">
      <c r="A24" s="11" t="s">
        <v>119</v>
      </c>
      <c r="B24" s="13" t="s">
        <v>237</v>
      </c>
      <c r="C24" s="13"/>
      <c r="D24" s="13"/>
    </row>
    <row r="25" spans="1:4" x14ac:dyDescent="0.2">
      <c r="A25" s="11" t="s">
        <v>121</v>
      </c>
      <c r="B25" s="13" t="s">
        <v>124</v>
      </c>
      <c r="C25" s="13"/>
      <c r="D25" s="13"/>
    </row>
    <row r="26" spans="1:4" x14ac:dyDescent="0.2">
      <c r="A26" s="11" t="s">
        <v>123</v>
      </c>
      <c r="B26" s="13" t="s">
        <v>126</v>
      </c>
      <c r="C26" s="13"/>
      <c r="D26" s="13"/>
    </row>
    <row r="27" spans="1:4" x14ac:dyDescent="0.2">
      <c r="A27" s="11" t="s">
        <v>238</v>
      </c>
      <c r="B27" s="13" t="s">
        <v>239</v>
      </c>
      <c r="C27" s="13"/>
      <c r="D27" s="13"/>
    </row>
    <row r="28" spans="1:4" x14ac:dyDescent="0.2">
      <c r="A28" s="11" t="s">
        <v>125</v>
      </c>
      <c r="B28" s="13" t="s">
        <v>148</v>
      </c>
      <c r="C28" s="13"/>
      <c r="D28" s="13"/>
    </row>
    <row r="29" spans="1:4" x14ac:dyDescent="0.2">
      <c r="A29" s="11" t="s">
        <v>127</v>
      </c>
      <c r="B29" s="13" t="s">
        <v>240</v>
      </c>
      <c r="C29" s="13"/>
      <c r="D29" s="13"/>
    </row>
    <row r="30" spans="1:4" x14ac:dyDescent="0.2">
      <c r="A30" s="11" t="s">
        <v>129</v>
      </c>
      <c r="B30" s="13" t="s">
        <v>241</v>
      </c>
      <c r="C30" s="13"/>
      <c r="D30" s="13"/>
    </row>
    <row r="31" spans="1:4" x14ac:dyDescent="0.2">
      <c r="A31" s="11" t="s">
        <v>131</v>
      </c>
      <c r="B31" s="13" t="s">
        <v>242</v>
      </c>
      <c r="C31" s="13"/>
      <c r="D31" s="13"/>
    </row>
    <row r="32" spans="1:4" x14ac:dyDescent="0.2">
      <c r="A32" s="11" t="s">
        <v>133</v>
      </c>
      <c r="B32" s="13" t="s">
        <v>243</v>
      </c>
      <c r="C32" s="13"/>
      <c r="D32" s="13"/>
    </row>
    <row r="33" spans="1:4" x14ac:dyDescent="0.2">
      <c r="A33" s="11" t="s">
        <v>135</v>
      </c>
      <c r="B33" s="13" t="s">
        <v>244</v>
      </c>
      <c r="C33" s="13"/>
      <c r="D33" s="13"/>
    </row>
    <row r="34" spans="1:4" x14ac:dyDescent="0.2">
      <c r="A34" s="11" t="s">
        <v>137</v>
      </c>
      <c r="B34" s="13" t="s">
        <v>161</v>
      </c>
      <c r="C34" s="13"/>
      <c r="D34" s="13"/>
    </row>
    <row r="35" spans="1:4" x14ac:dyDescent="0.2">
      <c r="A35" s="11" t="s">
        <v>139</v>
      </c>
      <c r="B35" s="13" t="s">
        <v>245</v>
      </c>
      <c r="C35" s="13"/>
      <c r="D35" s="13"/>
    </row>
    <row r="36" spans="1:4" x14ac:dyDescent="0.2">
      <c r="A36" s="11" t="s">
        <v>141</v>
      </c>
      <c r="B36" t="s">
        <v>246</v>
      </c>
      <c r="C36" s="13"/>
      <c r="D36" s="13"/>
    </row>
    <row r="37" spans="1:4" x14ac:dyDescent="0.2">
      <c r="A37" s="11" t="s">
        <v>247</v>
      </c>
      <c r="B37" s="13" t="s">
        <v>248</v>
      </c>
      <c r="C37" s="13"/>
      <c r="D37" s="13"/>
    </row>
    <row r="38" spans="1:4" x14ac:dyDescent="0.2">
      <c r="A38" s="11" t="s">
        <v>143</v>
      </c>
      <c r="B38" s="13" t="s">
        <v>249</v>
      </c>
    </row>
    <row r="39" spans="1:4" x14ac:dyDescent="0.2">
      <c r="A39" s="11" t="s">
        <v>145</v>
      </c>
      <c r="B39" s="13" t="s">
        <v>250</v>
      </c>
      <c r="C39" s="13"/>
      <c r="D39" s="13"/>
    </row>
    <row r="40" spans="1:4" x14ac:dyDescent="0.2">
      <c r="A40" s="11"/>
      <c r="D40" s="13"/>
    </row>
    <row r="41" spans="1:4" x14ac:dyDescent="0.2">
      <c r="A41" s="11"/>
      <c r="D41" s="13"/>
    </row>
    <row r="42" spans="1:4" x14ac:dyDescent="0.2">
      <c r="A42" s="11"/>
      <c r="B42" s="13"/>
      <c r="C42" s="13"/>
      <c r="D42" s="13"/>
    </row>
    <row r="43" spans="1:4" x14ac:dyDescent="0.2">
      <c r="A43" s="11"/>
      <c r="B43" s="13"/>
      <c r="C43" s="13"/>
      <c r="D43" s="13"/>
    </row>
  </sheetData>
  <mergeCells count="1">
    <mergeCell ref="F5:N5"/>
  </mergeCells>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D.4</oddHeader>
    <oddFooter>&amp;C&amp;"Arial,Bold"&amp;14FOR OFFICIAL USE ONLY &amp;"Arial,Regular"(when complete)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9"/>
  <sheetViews>
    <sheetView workbookViewId="0"/>
  </sheetViews>
  <sheetFormatPr defaultRowHeight="12.75" x14ac:dyDescent="0.2"/>
  <cols>
    <col min="1" max="1" width="9" customWidth="1"/>
    <col min="2" max="2" width="28.42578125" customWidth="1"/>
    <col min="3" max="3" width="17.140625" customWidth="1"/>
    <col min="4" max="4" width="18" customWidth="1"/>
  </cols>
  <sheetData>
    <row r="1" spans="1:4" ht="18" x14ac:dyDescent="0.25">
      <c r="A1" s="6" t="str">
        <f>'B-2 Australian sales'!A1</f>
        <v>INSERT COMPANY NAME</v>
      </c>
    </row>
    <row r="2" spans="1:4" ht="18" x14ac:dyDescent="0.25">
      <c r="A2" s="2"/>
    </row>
    <row r="3" spans="1:4" ht="18" x14ac:dyDescent="0.25">
      <c r="A3" s="8" t="s">
        <v>251</v>
      </c>
    </row>
    <row r="4" spans="1:4" ht="18" x14ac:dyDescent="0.25">
      <c r="A4" s="2"/>
    </row>
    <row r="5" spans="1:4" ht="12.6" customHeight="1" x14ac:dyDescent="0.2">
      <c r="A5" s="171" t="s">
        <v>173</v>
      </c>
      <c r="B5" s="173" t="s">
        <v>174</v>
      </c>
      <c r="C5" s="175" t="s">
        <v>175</v>
      </c>
      <c r="D5" s="176"/>
    </row>
    <row r="6" spans="1:4" ht="24" x14ac:dyDescent="0.2">
      <c r="A6" s="172"/>
      <c r="B6" s="174"/>
      <c r="C6" s="62" t="s">
        <v>176</v>
      </c>
      <c r="D6" s="63" t="s">
        <v>177</v>
      </c>
    </row>
    <row r="7" spans="1:4" x14ac:dyDescent="0.2">
      <c r="A7" s="64" t="s">
        <v>47</v>
      </c>
      <c r="B7" s="65" t="s">
        <v>2</v>
      </c>
      <c r="C7" s="65"/>
      <c r="D7" s="66"/>
    </row>
    <row r="8" spans="1:4" x14ac:dyDescent="0.2">
      <c r="A8" s="64" t="s">
        <v>50</v>
      </c>
      <c r="B8" s="65" t="s">
        <v>5</v>
      </c>
      <c r="C8" s="65"/>
      <c r="D8" s="66"/>
    </row>
    <row r="9" spans="1:4" x14ac:dyDescent="0.2">
      <c r="A9" s="64" t="s">
        <v>261</v>
      </c>
      <c r="B9" s="166" t="s">
        <v>6</v>
      </c>
      <c r="C9" s="65"/>
      <c r="D9" s="66"/>
    </row>
    <row r="10" spans="1:4" x14ac:dyDescent="0.2">
      <c r="A10" s="64" t="s">
        <v>51</v>
      </c>
      <c r="B10" s="65" t="s">
        <v>8</v>
      </c>
      <c r="C10" s="65"/>
      <c r="D10" s="66"/>
    </row>
    <row r="11" spans="1:4" ht="25.5" x14ac:dyDescent="0.2">
      <c r="A11" s="64"/>
      <c r="B11" s="65" t="s">
        <v>406</v>
      </c>
      <c r="C11" s="65"/>
      <c r="D11" s="66"/>
    </row>
    <row r="12" spans="1:4" x14ac:dyDescent="0.2">
      <c r="A12" s="64"/>
      <c r="B12" s="65" t="s">
        <v>397</v>
      </c>
      <c r="C12" s="65"/>
      <c r="D12" s="66"/>
    </row>
    <row r="13" spans="1:4" ht="25.5" x14ac:dyDescent="0.2">
      <c r="A13" s="64"/>
      <c r="B13" s="65" t="s">
        <v>400</v>
      </c>
      <c r="C13" s="65"/>
      <c r="D13" s="66"/>
    </row>
    <row r="14" spans="1:4" ht="38.25" x14ac:dyDescent="0.2">
      <c r="A14" s="64"/>
      <c r="B14" s="65" t="s">
        <v>395</v>
      </c>
      <c r="C14" s="65"/>
      <c r="D14" s="66"/>
    </row>
    <row r="15" spans="1:4" ht="25.5" x14ac:dyDescent="0.2">
      <c r="A15" s="64"/>
      <c r="B15" s="65" t="s">
        <v>396</v>
      </c>
      <c r="C15" s="65"/>
      <c r="D15" s="66"/>
    </row>
    <row r="16" spans="1:4" x14ac:dyDescent="0.2">
      <c r="A16" s="64"/>
      <c r="B16" s="65" t="s">
        <v>401</v>
      </c>
      <c r="C16" s="65"/>
      <c r="D16" s="66"/>
    </row>
    <row r="17" spans="1:4" x14ac:dyDescent="0.2">
      <c r="A17" s="64"/>
      <c r="B17" s="65" t="s">
        <v>402</v>
      </c>
      <c r="C17" s="65"/>
      <c r="D17" s="66"/>
    </row>
    <row r="18" spans="1:4" x14ac:dyDescent="0.2">
      <c r="A18" s="64"/>
      <c r="B18" s="65" t="s">
        <v>404</v>
      </c>
      <c r="C18" s="65"/>
      <c r="D18" s="66"/>
    </row>
    <row r="19" spans="1:4" ht="25.5" x14ac:dyDescent="0.2">
      <c r="A19" s="64"/>
      <c r="B19" s="65" t="s">
        <v>398</v>
      </c>
      <c r="C19" s="65"/>
      <c r="D19" s="66"/>
    </row>
    <row r="20" spans="1:4" x14ac:dyDescent="0.2">
      <c r="A20" s="64" t="s">
        <v>52</v>
      </c>
      <c r="B20" s="65" t="s">
        <v>9</v>
      </c>
      <c r="C20" s="65"/>
      <c r="D20" s="66"/>
    </row>
    <row r="21" spans="1:4" x14ac:dyDescent="0.2">
      <c r="A21" s="64"/>
      <c r="B21" s="65" t="s">
        <v>10</v>
      </c>
      <c r="C21" s="65"/>
      <c r="D21" s="66"/>
    </row>
    <row r="22" spans="1:4" x14ac:dyDescent="0.2">
      <c r="A22" s="64"/>
      <c r="B22" s="65" t="s">
        <v>11</v>
      </c>
      <c r="C22" s="65"/>
      <c r="D22" s="66"/>
    </row>
    <row r="23" spans="1:4" x14ac:dyDescent="0.2">
      <c r="A23" s="64"/>
      <c r="B23" s="65" t="s">
        <v>12</v>
      </c>
      <c r="C23" s="65"/>
      <c r="D23" s="66"/>
    </row>
    <row r="24" spans="1:4" x14ac:dyDescent="0.2">
      <c r="A24" s="64" t="s">
        <v>53</v>
      </c>
      <c r="B24" s="65" t="s">
        <v>13</v>
      </c>
      <c r="C24" s="65"/>
      <c r="D24" s="66"/>
    </row>
    <row r="25" spans="1:4" x14ac:dyDescent="0.2">
      <c r="A25" s="64" t="s">
        <v>55</v>
      </c>
      <c r="B25" s="65" t="s">
        <v>222</v>
      </c>
      <c r="C25" s="65"/>
      <c r="D25" s="66"/>
    </row>
    <row r="26" spans="1:4" x14ac:dyDescent="0.2">
      <c r="A26" s="64" t="s">
        <v>56</v>
      </c>
      <c r="B26" s="65" t="s">
        <v>16</v>
      </c>
      <c r="C26" s="65"/>
      <c r="D26" s="66"/>
    </row>
    <row r="27" spans="1:4" x14ac:dyDescent="0.2">
      <c r="A27" s="64" t="s">
        <v>58</v>
      </c>
      <c r="B27" s="65" t="s">
        <v>178</v>
      </c>
      <c r="C27" s="65"/>
      <c r="D27" s="66"/>
    </row>
    <row r="28" spans="1:4" x14ac:dyDescent="0.2">
      <c r="A28" s="64" t="s">
        <v>59</v>
      </c>
      <c r="B28" s="65" t="s">
        <v>19</v>
      </c>
      <c r="C28" s="65"/>
      <c r="D28" s="66"/>
    </row>
    <row r="29" spans="1:4" x14ac:dyDescent="0.2">
      <c r="A29" s="64" t="s">
        <v>60</v>
      </c>
      <c r="B29" s="65" t="s">
        <v>180</v>
      </c>
      <c r="C29" s="65"/>
      <c r="D29" s="66"/>
    </row>
    <row r="30" spans="1:4" x14ac:dyDescent="0.2">
      <c r="A30" s="64" t="s">
        <v>62</v>
      </c>
      <c r="B30" s="65" t="s">
        <v>181</v>
      </c>
      <c r="C30" s="65"/>
      <c r="D30" s="66"/>
    </row>
    <row r="31" spans="1:4" x14ac:dyDescent="0.2">
      <c r="A31" s="64" t="s">
        <v>63</v>
      </c>
      <c r="B31" s="65" t="s">
        <v>182</v>
      </c>
      <c r="C31" s="65"/>
      <c r="D31" s="66"/>
    </row>
    <row r="32" spans="1:4" x14ac:dyDescent="0.2">
      <c r="A32" s="64" t="s">
        <v>64</v>
      </c>
      <c r="B32" s="65" t="s">
        <v>24</v>
      </c>
      <c r="C32" s="65"/>
      <c r="D32" s="66"/>
    </row>
    <row r="33" spans="1:4" x14ac:dyDescent="0.2">
      <c r="A33" s="64" t="s">
        <v>65</v>
      </c>
      <c r="B33" s="65" t="s">
        <v>184</v>
      </c>
      <c r="C33" s="65"/>
      <c r="D33" s="66"/>
    </row>
    <row r="34" spans="1:4" x14ac:dyDescent="0.2">
      <c r="A34" s="64" t="s">
        <v>65</v>
      </c>
      <c r="B34" s="65" t="s">
        <v>185</v>
      </c>
      <c r="C34" s="65"/>
      <c r="D34" s="66"/>
    </row>
    <row r="35" spans="1:4" x14ac:dyDescent="0.2">
      <c r="A35" s="64" t="s">
        <v>67</v>
      </c>
      <c r="B35" s="65" t="s">
        <v>37</v>
      </c>
      <c r="C35" s="65"/>
      <c r="D35" s="66"/>
    </row>
    <row r="36" spans="1:4" x14ac:dyDescent="0.2">
      <c r="A36" s="64" t="s">
        <v>69</v>
      </c>
      <c r="B36" s="65" t="s">
        <v>224</v>
      </c>
      <c r="C36" s="65"/>
      <c r="D36" s="66"/>
    </row>
    <row r="37" spans="1:4" x14ac:dyDescent="0.2">
      <c r="A37" s="64" t="s">
        <v>71</v>
      </c>
      <c r="B37" s="65" t="s">
        <v>186</v>
      </c>
      <c r="C37" s="65"/>
      <c r="D37" s="66"/>
    </row>
    <row r="38" spans="1:4" x14ac:dyDescent="0.2">
      <c r="A38" s="64" t="s">
        <v>73</v>
      </c>
      <c r="B38" s="65" t="s">
        <v>187</v>
      </c>
      <c r="C38" s="65"/>
      <c r="D38" s="66"/>
    </row>
    <row r="39" spans="1:4" x14ac:dyDescent="0.2">
      <c r="A39" s="64" t="s">
        <v>74</v>
      </c>
      <c r="B39" s="65" t="s">
        <v>188</v>
      </c>
      <c r="C39" s="65"/>
      <c r="D39" s="66"/>
    </row>
    <row r="40" spans="1:4" s="12" customFormat="1" x14ac:dyDescent="0.2"/>
    <row r="41" spans="1:4" s="12" customFormat="1" x14ac:dyDescent="0.2">
      <c r="A41" s="132" t="s">
        <v>189</v>
      </c>
    </row>
    <row r="42" spans="1:4" s="12" customFormat="1" x14ac:dyDescent="0.2">
      <c r="A42" s="130" t="s">
        <v>252</v>
      </c>
    </row>
    <row r="43" spans="1:4" s="12" customFormat="1" x14ac:dyDescent="0.2">
      <c r="A43" s="130" t="s">
        <v>191</v>
      </c>
    </row>
    <row r="44" spans="1:4" s="12" customFormat="1" x14ac:dyDescent="0.2">
      <c r="A44" s="130" t="s">
        <v>192</v>
      </c>
    </row>
    <row r="45" spans="1:4" s="12" customFormat="1" x14ac:dyDescent="0.2">
      <c r="A45" s="131" t="s">
        <v>193</v>
      </c>
    </row>
    <row r="46" spans="1:4" s="12" customFormat="1" x14ac:dyDescent="0.2">
      <c r="A46" s="131" t="s">
        <v>253</v>
      </c>
    </row>
    <row r="47" spans="1:4" s="12" customFormat="1" x14ac:dyDescent="0.2">
      <c r="A47" s="131" t="s">
        <v>195</v>
      </c>
    </row>
    <row r="48" spans="1:4" s="12" customFormat="1" x14ac:dyDescent="0.2"/>
    <row r="49" spans="2:2" s="12" customFormat="1" x14ac:dyDescent="0.2">
      <c r="B49"/>
    </row>
  </sheetData>
  <mergeCells count="3">
    <mergeCell ref="A5:A6"/>
    <mergeCell ref="B5:B6"/>
    <mergeCell ref="C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L20"/>
  <sheetViews>
    <sheetView showZeros="0" zoomScaleNormal="100" workbookViewId="0"/>
  </sheetViews>
  <sheetFormatPr defaultRowHeight="12.75" x14ac:dyDescent="0.2"/>
  <cols>
    <col min="1" max="11" width="13.42578125" customWidth="1"/>
  </cols>
  <sheetData>
    <row r="1" spans="1:12" s="2" customFormat="1" ht="18" x14ac:dyDescent="0.25">
      <c r="A1" s="6" t="str">
        <f>'B-2 Australian sales'!A1</f>
        <v>INSERT COMPANY NAME</v>
      </c>
    </row>
    <row r="2" spans="1:12" s="2" customFormat="1" ht="18" x14ac:dyDescent="0.25">
      <c r="A2" s="7"/>
      <c r="B2" s="4"/>
      <c r="C2" s="4"/>
      <c r="D2" s="4"/>
      <c r="E2" s="4"/>
    </row>
    <row r="3" spans="1:12" s="2" customFormat="1" ht="18" x14ac:dyDescent="0.25">
      <c r="A3" s="8" t="s">
        <v>254</v>
      </c>
    </row>
    <row r="4" spans="1:12" s="2" customFormat="1" ht="18" x14ac:dyDescent="0.25">
      <c r="A4" s="8"/>
    </row>
    <row r="5" spans="1:12" x14ac:dyDescent="0.2">
      <c r="A5" s="16" t="s">
        <v>47</v>
      </c>
      <c r="B5" s="16" t="s">
        <v>50</v>
      </c>
      <c r="C5" s="16" t="s">
        <v>261</v>
      </c>
      <c r="D5" s="16" t="s">
        <v>51</v>
      </c>
      <c r="E5" s="16" t="s">
        <v>52</v>
      </c>
      <c r="F5" s="16" t="s">
        <v>53</v>
      </c>
      <c r="G5" s="16" t="s">
        <v>54</v>
      </c>
      <c r="H5" s="16" t="s">
        <v>55</v>
      </c>
      <c r="I5" s="16" t="s">
        <v>56</v>
      </c>
      <c r="J5" s="16" t="s">
        <v>58</v>
      </c>
      <c r="K5" s="16" t="s">
        <v>59</v>
      </c>
    </row>
    <row r="6" spans="1:12" s="26" customFormat="1" ht="51" x14ac:dyDescent="0.2">
      <c r="A6" s="17" t="s">
        <v>255</v>
      </c>
      <c r="B6" s="5" t="s">
        <v>256</v>
      </c>
      <c r="C6" s="5" t="s">
        <v>5</v>
      </c>
      <c r="D6" s="5" t="s">
        <v>7</v>
      </c>
      <c r="E6" s="5" t="s">
        <v>389</v>
      </c>
      <c r="F6" s="5" t="s">
        <v>257</v>
      </c>
      <c r="G6" s="5" t="s">
        <v>18</v>
      </c>
      <c r="H6" s="5" t="s">
        <v>258</v>
      </c>
      <c r="I6" s="5" t="s">
        <v>259</v>
      </c>
      <c r="J6" s="5" t="s">
        <v>15</v>
      </c>
      <c r="K6" s="5" t="s">
        <v>260</v>
      </c>
    </row>
    <row r="7" spans="1:12" x14ac:dyDescent="0.2">
      <c r="A7" s="16"/>
      <c r="B7" s="16"/>
      <c r="C7" s="16"/>
      <c r="D7" s="16"/>
      <c r="E7" s="16"/>
      <c r="F7" s="16"/>
      <c r="G7" s="16"/>
      <c r="H7" s="16"/>
      <c r="I7" s="16"/>
      <c r="J7" s="16"/>
      <c r="K7" s="16"/>
      <c r="L7" s="16"/>
    </row>
    <row r="8" spans="1:12" x14ac:dyDescent="0.2">
      <c r="A8" s="16"/>
      <c r="B8" s="16"/>
      <c r="C8" s="16"/>
      <c r="D8" s="16"/>
      <c r="E8" s="16"/>
      <c r="F8" s="16"/>
      <c r="G8" s="16"/>
      <c r="H8" s="16"/>
      <c r="I8" s="16"/>
      <c r="J8" s="16"/>
      <c r="K8" s="16"/>
      <c r="L8" s="16"/>
    </row>
    <row r="9" spans="1:12" x14ac:dyDescent="0.2">
      <c r="A9" s="16"/>
      <c r="B9" s="16"/>
      <c r="C9" s="16"/>
      <c r="D9" s="16"/>
      <c r="E9" s="16"/>
      <c r="F9" s="16"/>
      <c r="G9" s="16"/>
      <c r="H9" s="16"/>
      <c r="I9" s="16"/>
      <c r="J9" s="16"/>
      <c r="K9" s="16"/>
      <c r="L9" s="16"/>
    </row>
    <row r="10" spans="1:12" x14ac:dyDescent="0.2">
      <c r="A10" s="11" t="s">
        <v>88</v>
      </c>
      <c r="B10" s="13" t="s">
        <v>262</v>
      </c>
      <c r="C10" s="12"/>
      <c r="D10" s="12"/>
    </row>
    <row r="11" spans="1:12" x14ac:dyDescent="0.2">
      <c r="A11" s="11" t="s">
        <v>94</v>
      </c>
      <c r="B11" s="13" t="s">
        <v>263</v>
      </c>
      <c r="C11" s="12"/>
      <c r="D11" s="12"/>
    </row>
    <row r="12" spans="1:12" x14ac:dyDescent="0.2">
      <c r="A12" s="11" t="s">
        <v>264</v>
      </c>
      <c r="B12" s="13" t="s">
        <v>265</v>
      </c>
      <c r="C12" s="12"/>
      <c r="D12" s="12"/>
    </row>
    <row r="13" spans="1:12" x14ac:dyDescent="0.2">
      <c r="A13" s="11" t="s">
        <v>97</v>
      </c>
      <c r="B13" s="13" t="s">
        <v>266</v>
      </c>
      <c r="C13" s="12"/>
      <c r="D13" s="12"/>
    </row>
    <row r="14" spans="1:12" x14ac:dyDescent="0.2">
      <c r="A14" s="11" t="s">
        <v>99</v>
      </c>
      <c r="B14" s="13" t="s">
        <v>267</v>
      </c>
      <c r="C14" s="12"/>
      <c r="D14" s="12"/>
    </row>
    <row r="15" spans="1:12" x14ac:dyDescent="0.2">
      <c r="A15" s="11" t="s">
        <v>101</v>
      </c>
      <c r="B15" s="13" t="s">
        <v>268</v>
      </c>
      <c r="C15" s="12"/>
      <c r="D15" s="12"/>
    </row>
    <row r="16" spans="1:12" x14ac:dyDescent="0.2">
      <c r="A16" s="11" t="s">
        <v>103</v>
      </c>
      <c r="B16" s="13" t="s">
        <v>269</v>
      </c>
    </row>
    <row r="17" spans="1:2" x14ac:dyDescent="0.2">
      <c r="A17" s="11" t="s">
        <v>105</v>
      </c>
      <c r="B17" s="13" t="s">
        <v>270</v>
      </c>
    </row>
    <row r="18" spans="1:2" x14ac:dyDescent="0.2">
      <c r="A18" s="11" t="s">
        <v>107</v>
      </c>
      <c r="B18" t="s">
        <v>271</v>
      </c>
    </row>
    <row r="19" spans="1:2" x14ac:dyDescent="0.2">
      <c r="A19" s="11" t="s">
        <v>111</v>
      </c>
      <c r="B19" t="s">
        <v>272</v>
      </c>
    </row>
    <row r="20" spans="1:2" x14ac:dyDescent="0.2">
      <c r="A20" s="11" t="s">
        <v>113</v>
      </c>
      <c r="B20" s="13" t="s">
        <v>273</v>
      </c>
    </row>
  </sheetData>
  <pageMargins left="0.74803149606299213" right="0.74803149606299213" top="0.98425196850393704" bottom="0.98425196850393704" header="0.39370078740157483" footer="0.39370078740157483"/>
  <pageSetup paperSize="9" orientation="landscape" horizontalDpi="360" verticalDpi="300" r:id="rId1"/>
  <headerFooter alignWithMargins="0">
    <oddHeader>&amp;C&amp;"Arial,Bold"&amp;14FOR OFFICIAL USE ONLY &amp;"Arial,Regular"(when complete)&amp;R
&amp;"Arial,Bold"&amp;12ATTACHMENT F.1</oddHeader>
    <oddFooter>&amp;C&amp;"Arial,Bold"&amp;14FOR OFFICIAL USE ONLY &amp;"Arial,Regular"(when complete)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0"/>
  <sheetViews>
    <sheetView workbookViewId="0"/>
  </sheetViews>
  <sheetFormatPr defaultRowHeight="12.75" x14ac:dyDescent="0.2"/>
  <cols>
    <col min="1" max="1" width="9" customWidth="1"/>
    <col min="2" max="2" width="27.5703125" customWidth="1"/>
    <col min="3" max="3" width="17.140625" customWidth="1"/>
    <col min="4" max="4" width="17.42578125" customWidth="1"/>
  </cols>
  <sheetData>
    <row r="1" spans="1:4" ht="18" x14ac:dyDescent="0.25">
      <c r="A1" s="6" t="str">
        <f>'B-2 Australian sales'!A1</f>
        <v>INSERT COMPANY NAME</v>
      </c>
    </row>
    <row r="2" spans="1:4" ht="18" x14ac:dyDescent="0.25">
      <c r="A2" s="2"/>
    </row>
    <row r="3" spans="1:4" ht="18" x14ac:dyDescent="0.25">
      <c r="A3" s="8" t="s">
        <v>274</v>
      </c>
    </row>
    <row r="4" spans="1:4" ht="18" x14ac:dyDescent="0.25">
      <c r="A4" s="2"/>
    </row>
    <row r="5" spans="1:4" x14ac:dyDescent="0.2">
      <c r="A5" s="171" t="s">
        <v>173</v>
      </c>
      <c r="B5" s="173" t="s">
        <v>174</v>
      </c>
      <c r="C5" s="175" t="s">
        <v>175</v>
      </c>
      <c r="D5" s="176"/>
    </row>
    <row r="6" spans="1:4" ht="24" x14ac:dyDescent="0.2">
      <c r="A6" s="172"/>
      <c r="B6" s="174"/>
      <c r="C6" s="62" t="s">
        <v>176</v>
      </c>
      <c r="D6" s="63" t="s">
        <v>177</v>
      </c>
    </row>
    <row r="7" spans="1:4" x14ac:dyDescent="0.2">
      <c r="A7" s="64" t="s">
        <v>47</v>
      </c>
      <c r="B7" s="65" t="s">
        <v>255</v>
      </c>
      <c r="C7" s="65"/>
      <c r="D7" s="66"/>
    </row>
    <row r="8" spans="1:4" x14ac:dyDescent="0.2">
      <c r="A8" s="64" t="s">
        <v>50</v>
      </c>
      <c r="B8" s="65" t="s">
        <v>256</v>
      </c>
      <c r="C8" s="65"/>
      <c r="D8" s="66"/>
    </row>
    <row r="9" spans="1:4" x14ac:dyDescent="0.2">
      <c r="A9" s="64" t="s">
        <v>261</v>
      </c>
      <c r="B9" s="65" t="s">
        <v>5</v>
      </c>
      <c r="C9" s="65"/>
      <c r="D9" s="66"/>
    </row>
    <row r="10" spans="1:4" x14ac:dyDescent="0.2">
      <c r="A10" s="64" t="s">
        <v>51</v>
      </c>
      <c r="B10" s="65" t="s">
        <v>7</v>
      </c>
      <c r="C10" s="65"/>
      <c r="D10" s="66"/>
    </row>
    <row r="11" spans="1:4" x14ac:dyDescent="0.2">
      <c r="A11" s="64" t="s">
        <v>52</v>
      </c>
      <c r="B11" s="65" t="s">
        <v>178</v>
      </c>
      <c r="C11" s="65"/>
      <c r="D11" s="66"/>
    </row>
    <row r="12" spans="1:4" x14ac:dyDescent="0.2">
      <c r="A12" s="64" t="s">
        <v>53</v>
      </c>
      <c r="B12" s="65" t="s">
        <v>257</v>
      </c>
      <c r="C12" s="65"/>
      <c r="D12" s="66"/>
    </row>
    <row r="13" spans="1:4" x14ac:dyDescent="0.2">
      <c r="A13" s="64" t="s">
        <v>54</v>
      </c>
      <c r="B13" s="65" t="s">
        <v>18</v>
      </c>
      <c r="C13" s="65"/>
      <c r="D13" s="66"/>
    </row>
    <row r="14" spans="1:4" x14ac:dyDescent="0.2">
      <c r="A14" s="64" t="s">
        <v>55</v>
      </c>
      <c r="B14" s="139" t="s">
        <v>258</v>
      </c>
      <c r="C14" s="65"/>
      <c r="D14" s="66"/>
    </row>
    <row r="15" spans="1:4" x14ac:dyDescent="0.2">
      <c r="A15" s="64" t="s">
        <v>56</v>
      </c>
      <c r="B15" s="65" t="s">
        <v>259</v>
      </c>
      <c r="C15" s="65"/>
      <c r="D15" s="66"/>
    </row>
    <row r="16" spans="1:4" x14ac:dyDescent="0.2">
      <c r="A16" s="64" t="s">
        <v>58</v>
      </c>
      <c r="B16" s="65" t="s">
        <v>15</v>
      </c>
      <c r="C16" s="65"/>
      <c r="D16" s="66"/>
    </row>
    <row r="17" spans="1:7" ht="25.5" x14ac:dyDescent="0.2">
      <c r="A17" s="64" t="s">
        <v>59</v>
      </c>
      <c r="B17" s="65" t="s">
        <v>260</v>
      </c>
      <c r="C17" s="65"/>
      <c r="D17" s="66"/>
    </row>
    <row r="18" spans="1:7" s="12" customFormat="1" x14ac:dyDescent="0.2"/>
    <row r="19" spans="1:7" s="12" customFormat="1" x14ac:dyDescent="0.2">
      <c r="A19" s="132" t="s">
        <v>189</v>
      </c>
    </row>
    <row r="20" spans="1:7" s="12" customFormat="1" x14ac:dyDescent="0.2">
      <c r="A20" s="130" t="s">
        <v>252</v>
      </c>
    </row>
    <row r="21" spans="1:7" s="12" customFormat="1" x14ac:dyDescent="0.2">
      <c r="A21" s="130" t="s">
        <v>191</v>
      </c>
    </row>
    <row r="22" spans="1:7" s="12" customFormat="1" x14ac:dyDescent="0.2">
      <c r="A22" s="130" t="s">
        <v>192</v>
      </c>
    </row>
    <row r="23" spans="1:7" s="12" customFormat="1" x14ac:dyDescent="0.2">
      <c r="A23" s="131" t="s">
        <v>193</v>
      </c>
    </row>
    <row r="24" spans="1:7" s="12" customFormat="1" x14ac:dyDescent="0.2"/>
    <row r="25" spans="1:7" s="12" customFormat="1" x14ac:dyDescent="0.2"/>
    <row r="30" spans="1:7" x14ac:dyDescent="0.2">
      <c r="G30" s="5"/>
    </row>
  </sheetData>
  <mergeCells count="3">
    <mergeCell ref="A5:A6"/>
    <mergeCell ref="B5:B6"/>
    <mergeCell ref="C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R29"/>
  <sheetViews>
    <sheetView showZeros="0" zoomScaleNormal="100" workbookViewId="0"/>
  </sheetViews>
  <sheetFormatPr defaultRowHeight="12.75" x14ac:dyDescent="0.2"/>
  <cols>
    <col min="1" max="16" width="15.140625" customWidth="1"/>
  </cols>
  <sheetData>
    <row r="1" spans="1:18" s="2" customFormat="1" ht="18" x14ac:dyDescent="0.25">
      <c r="A1" s="6" t="str">
        <f>'B-2 Australian sales'!A1</f>
        <v>INSERT COMPANY NAME</v>
      </c>
    </row>
    <row r="2" spans="1:18" s="2" customFormat="1" ht="18" x14ac:dyDescent="0.25">
      <c r="A2" s="7"/>
    </row>
    <row r="3" spans="1:18" s="2" customFormat="1" ht="18" x14ac:dyDescent="0.25">
      <c r="A3" s="8" t="s">
        <v>445</v>
      </c>
    </row>
    <row r="4" spans="1:18" s="2" customFormat="1" ht="18" x14ac:dyDescent="0.25">
      <c r="A4" s="8"/>
    </row>
    <row r="5" spans="1:18" s="1" customFormat="1" x14ac:dyDescent="0.2">
      <c r="A5" s="16" t="s">
        <v>47</v>
      </c>
      <c r="B5" s="16" t="s">
        <v>50</v>
      </c>
      <c r="C5" s="16" t="s">
        <v>261</v>
      </c>
      <c r="D5" s="16" t="s">
        <v>51</v>
      </c>
      <c r="E5" s="16" t="s">
        <v>52</v>
      </c>
      <c r="F5" s="16" t="s">
        <v>53</v>
      </c>
      <c r="G5" s="16" t="s">
        <v>54</v>
      </c>
      <c r="H5" s="16" t="s">
        <v>55</v>
      </c>
      <c r="I5" s="16" t="s">
        <v>56</v>
      </c>
      <c r="J5" s="16" t="s">
        <v>58</v>
      </c>
      <c r="K5" s="16" t="s">
        <v>59</v>
      </c>
      <c r="L5" s="16" t="s">
        <v>60</v>
      </c>
      <c r="M5" s="16" t="s">
        <v>62</v>
      </c>
      <c r="N5" s="16" t="s">
        <v>63</v>
      </c>
      <c r="O5" s="16" t="s">
        <v>64</v>
      </c>
      <c r="P5" s="16" t="s">
        <v>65</v>
      </c>
      <c r="Q5" s="12"/>
      <c r="R5" s="12"/>
    </row>
    <row r="6" spans="1:18" s="5" customFormat="1" ht="165.75" x14ac:dyDescent="0.2">
      <c r="A6" s="5" t="s">
        <v>6</v>
      </c>
      <c r="B6" s="5" t="s">
        <v>14</v>
      </c>
      <c r="C6" s="5" t="s">
        <v>8</v>
      </c>
      <c r="D6" s="5" t="s">
        <v>444</v>
      </c>
      <c r="E6" s="5" t="s">
        <v>453</v>
      </c>
      <c r="F6" s="5" t="s">
        <v>393</v>
      </c>
      <c r="G6" s="5" t="s">
        <v>452</v>
      </c>
      <c r="H6" s="5" t="s">
        <v>276</v>
      </c>
      <c r="I6" s="5" t="s">
        <v>459</v>
      </c>
      <c r="J6" s="5" t="s">
        <v>277</v>
      </c>
      <c r="K6" s="5" t="s">
        <v>460</v>
      </c>
      <c r="L6" s="5" t="s">
        <v>399</v>
      </c>
      <c r="M6" s="5" t="s">
        <v>45</v>
      </c>
      <c r="N6" s="5" t="s">
        <v>278</v>
      </c>
      <c r="O6" s="5" t="s">
        <v>279</v>
      </c>
      <c r="P6" s="5" t="s">
        <v>280</v>
      </c>
      <c r="Q6"/>
      <c r="R6"/>
    </row>
    <row r="7" spans="1:18" s="1" customFormat="1" x14ac:dyDescent="0.2">
      <c r="A7" s="12"/>
      <c r="B7" s="123"/>
      <c r="C7" s="123"/>
      <c r="D7" s="123"/>
      <c r="E7" s="123"/>
      <c r="F7" s="124"/>
      <c r="G7" s="124"/>
      <c r="H7" s="124"/>
      <c r="I7" s="124"/>
      <c r="J7" s="124"/>
      <c r="K7" s="124"/>
      <c r="L7" s="124"/>
      <c r="M7" s="124"/>
      <c r="N7" s="124">
        <f>SUM(F7:M7)</f>
        <v>0</v>
      </c>
      <c r="O7" s="125"/>
      <c r="P7" s="124" t="e">
        <f>N7/O7</f>
        <v>#DIV/0!</v>
      </c>
      <c r="Q7" s="12"/>
      <c r="R7" s="12"/>
    </row>
    <row r="8" spans="1:18" s="1" customFormat="1" x14ac:dyDescent="0.2">
      <c r="A8" s="126"/>
      <c r="B8" s="127"/>
      <c r="C8" s="127"/>
      <c r="D8" s="127"/>
      <c r="E8" s="127"/>
      <c r="F8" s="124"/>
      <c r="G8" s="124"/>
      <c r="H8" s="124"/>
      <c r="I8" s="124"/>
      <c r="J8" s="124"/>
      <c r="K8" s="124"/>
      <c r="L8" s="124"/>
      <c r="M8" s="124"/>
      <c r="N8" s="124"/>
      <c r="O8" s="125"/>
      <c r="P8" s="124"/>
      <c r="Q8" s="12"/>
      <c r="R8" s="12"/>
    </row>
    <row r="9" spans="1:18" s="1" customFormat="1" x14ac:dyDescent="0.2">
      <c r="A9" s="11" t="s">
        <v>343</v>
      </c>
      <c r="B9" s="13" t="s">
        <v>96</v>
      </c>
      <c r="C9" s="13"/>
      <c r="D9" s="13"/>
      <c r="E9" s="13"/>
      <c r="F9" s="12"/>
      <c r="G9" s="12"/>
      <c r="H9" s="12"/>
      <c r="I9" s="12"/>
      <c r="J9" s="12"/>
      <c r="K9" s="12"/>
      <c r="L9" s="12"/>
      <c r="M9" s="12"/>
      <c r="N9" s="12"/>
      <c r="O9" s="12"/>
      <c r="P9" s="12"/>
      <c r="Q9" s="12"/>
      <c r="R9" s="12"/>
    </row>
    <row r="10" spans="1:18" s="1" customFormat="1" x14ac:dyDescent="0.2">
      <c r="A10" s="11" t="s">
        <v>50</v>
      </c>
      <c r="B10" s="13" t="s">
        <v>281</v>
      </c>
      <c r="C10" s="13"/>
      <c r="D10" s="13"/>
      <c r="E10" s="13"/>
      <c r="F10" s="12"/>
      <c r="G10" s="12"/>
      <c r="H10" s="12"/>
      <c r="I10" s="12"/>
      <c r="J10" s="12"/>
      <c r="K10" s="12"/>
      <c r="L10" s="12"/>
      <c r="M10" s="12"/>
      <c r="N10" s="12"/>
      <c r="O10" s="12"/>
      <c r="P10" s="12"/>
      <c r="Q10" s="12"/>
      <c r="R10" s="12"/>
    </row>
    <row r="11" spans="1:18" s="1" customFormat="1" x14ac:dyDescent="0.2">
      <c r="A11" s="11" t="s">
        <v>261</v>
      </c>
      <c r="B11" s="13" t="s">
        <v>436</v>
      </c>
      <c r="C11" s="13"/>
      <c r="D11" s="13"/>
      <c r="E11" s="13"/>
      <c r="F11" s="12"/>
      <c r="G11" s="12"/>
      <c r="H11" s="12"/>
      <c r="I11" s="12"/>
      <c r="J11" s="12"/>
      <c r="K11" s="12"/>
      <c r="L11" s="12"/>
      <c r="M11" s="12"/>
      <c r="N11" s="12"/>
      <c r="O11" s="12"/>
      <c r="P11" s="12"/>
      <c r="Q11" s="12"/>
      <c r="R11" s="12"/>
    </row>
    <row r="12" spans="1:18" x14ac:dyDescent="0.2">
      <c r="A12" s="11" t="s">
        <v>51</v>
      </c>
      <c r="B12" s="13" t="s">
        <v>437</v>
      </c>
      <c r="C12" s="13"/>
      <c r="D12" s="13"/>
      <c r="E12" s="13"/>
      <c r="F12" s="12"/>
      <c r="G12" s="12"/>
      <c r="H12" s="12"/>
      <c r="I12" s="12"/>
      <c r="J12" s="12"/>
      <c r="K12" s="12"/>
      <c r="L12" s="12"/>
      <c r="M12" s="12"/>
      <c r="N12" s="12"/>
      <c r="O12" s="12"/>
      <c r="P12" s="12"/>
      <c r="Q12" s="12"/>
      <c r="R12" s="12"/>
    </row>
    <row r="13" spans="1:18" x14ac:dyDescent="0.2">
      <c r="A13" s="11" t="s">
        <v>52</v>
      </c>
      <c r="B13" s="13" t="s">
        <v>438</v>
      </c>
      <c r="C13" s="13"/>
      <c r="D13" s="13"/>
      <c r="E13" s="13"/>
      <c r="F13" s="12"/>
      <c r="G13" s="12"/>
      <c r="H13" s="12"/>
      <c r="I13" s="12"/>
      <c r="J13" s="12"/>
      <c r="K13" s="12"/>
      <c r="L13" s="12"/>
      <c r="M13" s="12"/>
      <c r="N13" s="12"/>
      <c r="O13" s="12"/>
      <c r="P13" s="12"/>
      <c r="Q13" s="12"/>
      <c r="R13" s="12"/>
    </row>
    <row r="14" spans="1:18" x14ac:dyDescent="0.2">
      <c r="A14" s="11" t="s">
        <v>53</v>
      </c>
      <c r="B14" s="13" t="s">
        <v>428</v>
      </c>
      <c r="C14" s="13"/>
      <c r="D14" s="13"/>
      <c r="E14" s="13"/>
      <c r="F14" s="12"/>
      <c r="G14" s="12"/>
      <c r="H14" s="12"/>
      <c r="I14" s="12"/>
      <c r="J14" s="12"/>
      <c r="K14" s="12"/>
      <c r="L14" s="12"/>
      <c r="M14" s="12"/>
      <c r="N14" s="12"/>
      <c r="O14" s="12"/>
      <c r="P14" s="12"/>
      <c r="Q14" s="12"/>
      <c r="R14" s="12"/>
    </row>
    <row r="15" spans="1:18" x14ac:dyDescent="0.2">
      <c r="A15" s="11" t="s">
        <v>54</v>
      </c>
      <c r="B15" s="13" t="s">
        <v>429</v>
      </c>
      <c r="C15" s="13"/>
      <c r="D15" s="13"/>
      <c r="E15" s="13"/>
      <c r="F15" s="15"/>
      <c r="G15" s="15"/>
      <c r="H15" s="15"/>
      <c r="I15" s="15"/>
      <c r="J15" s="12"/>
      <c r="K15" s="12"/>
      <c r="L15" s="12"/>
      <c r="M15" s="12"/>
      <c r="N15" s="12"/>
      <c r="O15" s="12"/>
      <c r="P15" s="12"/>
      <c r="Q15" s="12"/>
      <c r="R15" s="12"/>
    </row>
    <row r="16" spans="1:18" x14ac:dyDescent="0.2">
      <c r="A16" s="11" t="s">
        <v>55</v>
      </c>
      <c r="B16" s="13" t="s">
        <v>430</v>
      </c>
      <c r="C16" s="13"/>
      <c r="D16" s="13"/>
      <c r="E16" s="13"/>
      <c r="F16" s="12"/>
      <c r="G16" s="12"/>
      <c r="H16" s="12"/>
      <c r="I16" s="12"/>
      <c r="J16" s="12"/>
      <c r="K16" s="12"/>
      <c r="L16" s="12"/>
      <c r="M16" s="12"/>
      <c r="N16" s="12"/>
      <c r="O16" s="12"/>
      <c r="P16" s="12"/>
      <c r="Q16" s="12"/>
      <c r="R16" s="12"/>
    </row>
    <row r="17" spans="1:18" x14ac:dyDescent="0.2">
      <c r="A17" s="11" t="s">
        <v>56</v>
      </c>
      <c r="B17" s="13" t="s">
        <v>432</v>
      </c>
      <c r="C17" s="13"/>
      <c r="D17" s="13"/>
      <c r="E17" s="13"/>
      <c r="F17" s="12"/>
      <c r="G17" s="12"/>
      <c r="H17" s="12"/>
      <c r="I17" s="12"/>
      <c r="J17" s="12"/>
      <c r="K17" s="12"/>
      <c r="L17" s="12"/>
      <c r="M17" s="12"/>
      <c r="N17" s="12"/>
      <c r="O17" s="12"/>
      <c r="P17" s="12"/>
      <c r="Q17" s="12"/>
      <c r="R17" s="12"/>
    </row>
    <row r="18" spans="1:18" x14ac:dyDescent="0.2">
      <c r="A18" s="11" t="s">
        <v>58</v>
      </c>
      <c r="B18" s="13" t="s">
        <v>431</v>
      </c>
      <c r="C18" s="13"/>
      <c r="D18" s="13"/>
      <c r="E18" s="13"/>
      <c r="F18" s="12"/>
      <c r="G18" s="12"/>
      <c r="H18" s="12"/>
      <c r="I18" s="12"/>
      <c r="J18" s="12"/>
      <c r="K18" s="12"/>
      <c r="L18" s="12"/>
      <c r="M18" s="12"/>
      <c r="N18" s="12"/>
      <c r="O18" s="12"/>
      <c r="P18" s="12"/>
      <c r="Q18" s="12"/>
      <c r="R18" s="12"/>
    </row>
    <row r="19" spans="1:18" x14ac:dyDescent="0.2">
      <c r="A19" s="11" t="s">
        <v>59</v>
      </c>
      <c r="B19" s="13" t="s">
        <v>461</v>
      </c>
      <c r="C19" s="13"/>
      <c r="D19" s="13"/>
      <c r="E19" s="13"/>
      <c r="F19" s="12"/>
      <c r="G19" s="12"/>
      <c r="H19" s="12"/>
      <c r="I19" s="12"/>
      <c r="J19" s="12"/>
      <c r="K19" s="12"/>
      <c r="L19" s="12"/>
      <c r="M19" s="12"/>
      <c r="N19" s="12"/>
      <c r="O19" s="12"/>
      <c r="P19" s="12"/>
      <c r="Q19" s="12"/>
      <c r="R19" s="12"/>
    </row>
    <row r="20" spans="1:18" x14ac:dyDescent="0.2">
      <c r="A20" s="11" t="s">
        <v>60</v>
      </c>
      <c r="B20" s="13" t="s">
        <v>433</v>
      </c>
      <c r="C20" s="13"/>
      <c r="D20" s="13"/>
      <c r="E20" s="13"/>
      <c r="F20" s="12"/>
      <c r="G20" s="12"/>
      <c r="H20" s="12"/>
      <c r="I20" s="12"/>
      <c r="J20" s="12"/>
      <c r="K20" s="12"/>
      <c r="L20" s="12"/>
      <c r="M20" s="12"/>
      <c r="N20" s="12"/>
      <c r="O20" s="12"/>
      <c r="P20" s="12"/>
      <c r="Q20" s="12"/>
      <c r="R20" s="12"/>
    </row>
    <row r="21" spans="1:18" x14ac:dyDescent="0.2">
      <c r="A21" s="11" t="s">
        <v>62</v>
      </c>
      <c r="B21" s="13" t="s">
        <v>434</v>
      </c>
      <c r="C21" s="13"/>
      <c r="D21" s="13"/>
      <c r="E21" s="13"/>
      <c r="F21" s="12"/>
      <c r="G21" s="12"/>
      <c r="H21" s="12"/>
      <c r="I21" s="12"/>
      <c r="J21" s="12"/>
      <c r="K21" s="12"/>
      <c r="L21" s="12"/>
      <c r="M21" s="12"/>
      <c r="N21" s="12"/>
      <c r="O21" s="12"/>
      <c r="P21" s="12"/>
      <c r="Q21" s="12"/>
      <c r="R21" s="12"/>
    </row>
    <row r="22" spans="1:18" x14ac:dyDescent="0.2">
      <c r="A22" s="11" t="s">
        <v>63</v>
      </c>
      <c r="B22" s="13" t="s">
        <v>282</v>
      </c>
      <c r="C22" s="13"/>
      <c r="D22" s="13"/>
      <c r="E22" s="13"/>
      <c r="F22" s="12"/>
      <c r="G22" s="12"/>
      <c r="H22" s="12"/>
      <c r="I22" s="12"/>
      <c r="J22" s="12"/>
      <c r="K22" s="12"/>
      <c r="L22" s="12"/>
      <c r="M22" s="12"/>
      <c r="N22" s="12"/>
      <c r="O22" s="12"/>
      <c r="P22" s="12"/>
      <c r="Q22" s="12"/>
      <c r="R22" s="12"/>
    </row>
    <row r="23" spans="1:18" x14ac:dyDescent="0.2">
      <c r="A23" s="11" t="s">
        <v>64</v>
      </c>
      <c r="B23" s="13" t="s">
        <v>435</v>
      </c>
      <c r="C23" s="13"/>
      <c r="D23" s="13"/>
      <c r="E23" s="13"/>
      <c r="F23" s="12"/>
      <c r="G23" s="12"/>
      <c r="H23" s="12"/>
      <c r="I23" s="12"/>
      <c r="J23" s="12"/>
      <c r="K23" s="12"/>
      <c r="L23" s="12"/>
      <c r="M23" s="12"/>
      <c r="N23" s="12"/>
      <c r="O23" s="12"/>
      <c r="P23" s="12"/>
      <c r="Q23" s="12"/>
      <c r="R23" s="12"/>
    </row>
    <row r="24" spans="1:18" x14ac:dyDescent="0.2">
      <c r="A24" s="11" t="s">
        <v>65</v>
      </c>
      <c r="B24" s="13" t="s">
        <v>349</v>
      </c>
      <c r="C24" s="13"/>
      <c r="D24" s="13"/>
      <c r="E24" s="13"/>
      <c r="F24" s="12"/>
      <c r="G24" s="12"/>
      <c r="H24" s="12"/>
      <c r="I24" s="12"/>
      <c r="J24" s="12"/>
      <c r="K24" s="12"/>
      <c r="L24" s="12"/>
      <c r="M24" s="12"/>
      <c r="N24" s="12"/>
      <c r="O24" s="12"/>
      <c r="P24" s="12"/>
      <c r="Q24" s="12"/>
      <c r="R24" s="12"/>
    </row>
    <row r="25" spans="1:18" x14ac:dyDescent="0.2">
      <c r="C25" s="13"/>
      <c r="D25" s="13"/>
      <c r="E25" s="13"/>
      <c r="F25" s="12"/>
      <c r="G25" s="12"/>
      <c r="H25" s="12"/>
      <c r="I25" s="12"/>
      <c r="J25" s="12"/>
      <c r="K25" s="12"/>
      <c r="L25" s="12"/>
      <c r="M25" s="12"/>
      <c r="N25" s="12"/>
      <c r="O25" s="12"/>
      <c r="P25" s="12"/>
      <c r="Q25" s="12"/>
      <c r="R25" s="12"/>
    </row>
    <row r="26" spans="1:18" x14ac:dyDescent="0.2">
      <c r="A26" s="12"/>
      <c r="B26" s="12"/>
      <c r="C26" s="12"/>
      <c r="D26" s="12"/>
      <c r="E26" s="12"/>
      <c r="F26" s="12"/>
      <c r="G26" s="12"/>
      <c r="H26" s="12"/>
      <c r="I26" s="12"/>
      <c r="J26" s="12"/>
      <c r="K26" s="12"/>
      <c r="L26" s="12"/>
      <c r="M26" s="12"/>
      <c r="N26" s="12"/>
      <c r="O26" s="12"/>
      <c r="P26" s="12"/>
      <c r="Q26" s="12"/>
      <c r="R26" s="12"/>
    </row>
    <row r="27" spans="1:18" x14ac:dyDescent="0.2">
      <c r="A27" s="12"/>
      <c r="B27" s="12"/>
      <c r="C27" s="12"/>
      <c r="D27" s="12"/>
      <c r="E27" s="12"/>
      <c r="F27" s="12"/>
      <c r="G27" s="12"/>
      <c r="H27" s="12"/>
      <c r="I27" s="12"/>
      <c r="J27" s="12"/>
      <c r="K27" s="12"/>
      <c r="L27" s="12"/>
      <c r="M27" s="12"/>
      <c r="N27" s="12"/>
      <c r="O27" s="12"/>
      <c r="P27" s="12"/>
      <c r="Q27" s="12"/>
      <c r="R27" s="12"/>
    </row>
    <row r="28" spans="1:18" x14ac:dyDescent="0.2">
      <c r="A28" s="12"/>
      <c r="B28" s="12"/>
      <c r="C28" s="12"/>
      <c r="D28" s="12"/>
      <c r="E28" s="12"/>
      <c r="F28" s="12"/>
      <c r="G28" s="12"/>
      <c r="H28" s="12"/>
      <c r="I28" s="12"/>
      <c r="J28" s="12"/>
      <c r="K28" s="12"/>
      <c r="L28" s="12"/>
      <c r="M28" s="12"/>
      <c r="N28" s="12"/>
      <c r="O28" s="12"/>
      <c r="P28" s="12"/>
      <c r="Q28" s="12"/>
      <c r="R28" s="12"/>
    </row>
    <row r="29" spans="1:18" x14ac:dyDescent="0.2">
      <c r="A29" s="12"/>
      <c r="B29" s="12"/>
      <c r="C29" s="12"/>
      <c r="D29" s="12"/>
      <c r="E29" s="12"/>
      <c r="F29" s="12"/>
      <c r="G29" s="12"/>
      <c r="H29" s="12"/>
      <c r="I29" s="12"/>
      <c r="J29" s="12"/>
      <c r="K29" s="12"/>
      <c r="L29" s="12"/>
      <c r="M29" s="12"/>
      <c r="N29" s="12"/>
      <c r="O29" s="12"/>
      <c r="P29" s="12"/>
      <c r="Q29" s="12"/>
      <c r="R29" s="12"/>
    </row>
  </sheetData>
  <phoneticPr fontId="0" type="noConversion"/>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4"/>
  <sheetViews>
    <sheetView workbookViewId="0">
      <selection activeCell="B1" sqref="B1"/>
    </sheetView>
  </sheetViews>
  <sheetFormatPr defaultRowHeight="12.75" x14ac:dyDescent="0.2"/>
  <cols>
    <col min="1" max="1" width="9" customWidth="1"/>
    <col min="2" max="2" width="26" customWidth="1"/>
    <col min="3" max="3" width="17.85546875" customWidth="1"/>
    <col min="4" max="4" width="17.7109375" customWidth="1"/>
    <col min="5" max="5" width="22.42578125" customWidth="1"/>
    <col min="6" max="6" width="15.5703125" customWidth="1"/>
    <col min="7" max="7" width="22.5703125" customWidth="1"/>
    <col min="8" max="8" width="34.28515625" customWidth="1"/>
  </cols>
  <sheetData>
    <row r="1" spans="1:8" ht="18" x14ac:dyDescent="0.25">
      <c r="A1" s="6" t="str">
        <f>'B-2 Australian sales'!A1</f>
        <v>INSERT COMPANY NAME</v>
      </c>
    </row>
    <row r="2" spans="1:8" ht="18" x14ac:dyDescent="0.25">
      <c r="A2" s="2"/>
    </row>
    <row r="3" spans="1:8" ht="18" x14ac:dyDescent="0.25">
      <c r="A3" s="8" t="s">
        <v>283</v>
      </c>
    </row>
    <row r="4" spans="1:8" ht="18" x14ac:dyDescent="0.25">
      <c r="A4" s="2"/>
    </row>
    <row r="5" spans="1:8" ht="12.6" customHeight="1" x14ac:dyDescent="0.2">
      <c r="A5" s="177" t="s">
        <v>173</v>
      </c>
      <c r="B5" s="173" t="s">
        <v>174</v>
      </c>
      <c r="C5" s="175" t="s">
        <v>175</v>
      </c>
      <c r="D5" s="178"/>
      <c r="E5" s="178"/>
      <c r="F5" s="178"/>
      <c r="G5" s="178"/>
      <c r="H5" s="176"/>
    </row>
    <row r="6" spans="1:8" ht="38.25" x14ac:dyDescent="0.2">
      <c r="A6" s="174"/>
      <c r="B6" s="174"/>
      <c r="C6" s="62" t="s">
        <v>176</v>
      </c>
      <c r="D6" s="63" t="s">
        <v>201</v>
      </c>
      <c r="E6" s="63" t="s">
        <v>284</v>
      </c>
      <c r="F6" s="63" t="s">
        <v>285</v>
      </c>
      <c r="G6" s="63" t="s">
        <v>286</v>
      </c>
      <c r="H6" s="63" t="s">
        <v>287</v>
      </c>
    </row>
    <row r="7" spans="1:8" ht="25.5" x14ac:dyDescent="0.2">
      <c r="A7" s="168" t="s">
        <v>53</v>
      </c>
      <c r="B7" s="167" t="s">
        <v>393</v>
      </c>
      <c r="C7" s="62"/>
      <c r="D7" s="63"/>
      <c r="E7" s="63"/>
      <c r="F7" s="63"/>
      <c r="G7" s="63"/>
      <c r="H7" s="63"/>
    </row>
    <row r="8" spans="1:8" ht="63.75" x14ac:dyDescent="0.2">
      <c r="A8" s="168" t="s">
        <v>54</v>
      </c>
      <c r="B8" s="167" t="s">
        <v>440</v>
      </c>
      <c r="C8" s="62"/>
      <c r="D8" s="63"/>
      <c r="E8" s="63"/>
      <c r="F8" s="63"/>
      <c r="G8" s="63"/>
      <c r="H8" s="63"/>
    </row>
    <row r="9" spans="1:8" x14ac:dyDescent="0.2">
      <c r="A9" s="168" t="s">
        <v>55</v>
      </c>
      <c r="B9" s="167" t="s">
        <v>276</v>
      </c>
      <c r="C9" s="62"/>
      <c r="D9" s="63"/>
      <c r="E9" s="63"/>
      <c r="F9" s="63"/>
      <c r="G9" s="63"/>
      <c r="H9" s="63"/>
    </row>
    <row r="10" spans="1:8" ht="38.25" x14ac:dyDescent="0.2">
      <c r="A10" s="168" t="s">
        <v>56</v>
      </c>
      <c r="B10" s="167" t="s">
        <v>439</v>
      </c>
      <c r="C10" s="62"/>
      <c r="D10" s="63"/>
      <c r="E10" s="63"/>
      <c r="F10" s="63"/>
      <c r="G10" s="63"/>
      <c r="H10" s="63"/>
    </row>
    <row r="11" spans="1:8" ht="25.5" x14ac:dyDescent="0.2">
      <c r="A11" s="168" t="s">
        <v>58</v>
      </c>
      <c r="B11" s="167" t="s">
        <v>277</v>
      </c>
      <c r="C11" s="62"/>
      <c r="D11" s="63"/>
      <c r="E11" s="63"/>
      <c r="F11" s="63"/>
      <c r="G11" s="63"/>
      <c r="H11" s="63"/>
    </row>
    <row r="12" spans="1:8" ht="25.5" x14ac:dyDescent="0.2">
      <c r="A12" s="168" t="s">
        <v>59</v>
      </c>
      <c r="B12" s="167" t="s">
        <v>460</v>
      </c>
      <c r="C12" s="62"/>
      <c r="D12" s="63"/>
      <c r="E12" s="63"/>
      <c r="F12" s="63"/>
      <c r="G12" s="63"/>
      <c r="H12" s="63"/>
    </row>
    <row r="13" spans="1:8" x14ac:dyDescent="0.2">
      <c r="A13" s="168" t="s">
        <v>60</v>
      </c>
      <c r="B13" s="167" t="s">
        <v>399</v>
      </c>
      <c r="C13" s="62"/>
      <c r="D13" s="63"/>
      <c r="E13" s="63"/>
      <c r="F13" s="63"/>
      <c r="G13" s="63"/>
      <c r="H13" s="63"/>
    </row>
    <row r="14" spans="1:8" x14ac:dyDescent="0.2">
      <c r="A14" s="168" t="s">
        <v>62</v>
      </c>
      <c r="B14" s="167" t="s">
        <v>45</v>
      </c>
      <c r="C14" s="62"/>
      <c r="D14" s="63"/>
      <c r="E14" s="63"/>
      <c r="F14" s="63"/>
      <c r="G14" s="63"/>
      <c r="H14" s="63"/>
    </row>
    <row r="15" spans="1:8" ht="25.5" x14ac:dyDescent="0.2">
      <c r="A15" s="169" t="s">
        <v>64</v>
      </c>
      <c r="B15" s="167" t="s">
        <v>441</v>
      </c>
      <c r="C15" s="62"/>
      <c r="D15" s="63"/>
      <c r="E15" s="63"/>
      <c r="F15" s="63"/>
      <c r="G15" s="63"/>
      <c r="H15" s="63"/>
    </row>
    <row r="17" spans="1:1" s="12" customFormat="1" x14ac:dyDescent="0.2">
      <c r="A17" s="128" t="s">
        <v>189</v>
      </c>
    </row>
    <row r="18" spans="1:1" s="12" customFormat="1" x14ac:dyDescent="0.2">
      <c r="A18" s="129" t="s">
        <v>288</v>
      </c>
    </row>
    <row r="19" spans="1:1" s="12" customFormat="1" x14ac:dyDescent="0.2">
      <c r="A19" s="129" t="s">
        <v>289</v>
      </c>
    </row>
    <row r="20" spans="1:1" s="12" customFormat="1" x14ac:dyDescent="0.2">
      <c r="A20" s="130" t="s">
        <v>252</v>
      </c>
    </row>
    <row r="21" spans="1:1" s="12" customFormat="1" x14ac:dyDescent="0.2">
      <c r="A21" s="130" t="s">
        <v>191</v>
      </c>
    </row>
    <row r="22" spans="1:1" s="12" customFormat="1" x14ac:dyDescent="0.2">
      <c r="A22" s="130" t="s">
        <v>192</v>
      </c>
    </row>
    <row r="23" spans="1:1" s="12" customFormat="1" x14ac:dyDescent="0.2">
      <c r="A23" s="131" t="s">
        <v>193</v>
      </c>
    </row>
    <row r="24" spans="1:1" s="12" customFormat="1" x14ac:dyDescent="0.2">
      <c r="A24" s="129" t="s">
        <v>290</v>
      </c>
    </row>
  </sheetData>
  <mergeCells count="3">
    <mergeCell ref="A5:A6"/>
    <mergeCell ref="B5:B6"/>
    <mergeCell ref="C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114</Value>
      <Value>11</Value>
      <Value>1268</Value>
      <Value>1895</Value>
      <Value>1282</Value>
      <Value>71</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CHINA</TermName>
          <TermId xmlns="http://schemas.microsoft.com/office/infopath/2007/PartnerControls">6efc5bf2-074e-481b-bbee-34b288cc1024</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Titanium dioxide - Investigation - Tronox Limited - China_74078297016641AB888E8A932108949C</ADCRootFolder>
    <c46651cd2c49492aa9078635984fc72b xmlns="b48e3ffd-eb19-4da6-9c3a-2fe013753af6">
      <Terms xmlns="http://schemas.microsoft.com/office/infopath/2007/PartnerControls"/>
    </c46651cd2c49492aa9078635984fc72b>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3a84ff90-9086-429d-b51f-6fbf122400fd</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699</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Dumping Investigation</TermName>
          <TermId xmlns="http://schemas.microsoft.com/office/infopath/2007/PartnerControls">a984440e-454e-441f-91dc-1bf285b69982</TermId>
        </TermInfo>
      </Terms>
    </p153795153ee4629ba85bfc1884fc5e6>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Titanium dioxide</TermName>
          <TermId xmlns="http://schemas.microsoft.com/office/infopath/2007/PartnerControls">5b64b64e-0faf-4e45-8c7a-829e0cbd0769</TermId>
        </TermInfo>
      </Terms>
    </f06bc08df4f7480fae31bfc0219a480b>
    <ADCCRMCaseId xmlns="b48e3ffd-eb19-4da6-9c3a-2fe013753af6">74078297-0166-41AB-888E-8A932108949C</ADCCRMCaseId>
    <Check_x0020_box xmlns="b48e3ffd-eb19-4da6-9c3a-2fe013753af6">true</Check_x0020_box>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7" ma:contentTypeDescription="Create a new document." ma:contentTypeScope="" ma:versionID="6dcc63acf85940468aa215fa18cb0ffb">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e8f72978dc3c2ff22e33a732eac16a2e"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element ref="ns2:Check_x0020_bo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element name="Check_x0020_box" ma:index="63" nillable="true" ma:displayName="Check box" ma:default="1" ma:internalName="Check_x0020_box">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F772A6-D807-47BB-9654-C9AA094C50AA}">
  <ds:schemaRefs>
    <ds:schemaRef ds:uri="http://purl.org/dc/dcmitype/"/>
    <ds:schemaRef ds:uri="http://schemas.microsoft.com/office/2006/documentManagement/types"/>
    <ds:schemaRef ds:uri="http://purl.org/dc/elements/1.1/"/>
    <ds:schemaRef ds:uri="http://schemas.microsoft.com/sharepoint/v3"/>
    <ds:schemaRef ds:uri="http://schemas.openxmlformats.org/package/2006/metadata/core-properties"/>
    <ds:schemaRef ds:uri="http://www.w3.org/XML/1998/namespace"/>
    <ds:schemaRef ds:uri="http://schemas.microsoft.com/office/infopath/2007/PartnerControls"/>
    <ds:schemaRef ds:uri="http://purl.org/dc/terms/"/>
    <ds:schemaRef ds:uri="9415f538-06e4-4333-8d32-bf09d7b0fc67"/>
    <ds:schemaRef ds:uri="b48e3ffd-eb19-4da6-9c3a-2fe013753af6"/>
    <ds:schemaRef ds:uri="http://schemas.microsoft.com/office/2006/metadata/properties"/>
  </ds:schemaRefs>
</ds:datastoreItem>
</file>

<file path=customXml/itemProps2.xml><?xml version="1.0" encoding="utf-8"?>
<ds:datastoreItem xmlns:ds="http://schemas.openxmlformats.org/officeDocument/2006/customXml" ds:itemID="{B6DC9A57-D9FE-452E-BDF2-8352EAECAD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14D08C-B507-42B9-8010-0260D11F880E}">
  <ds:schemaRefs>
    <ds:schemaRef ds:uri="http://schemas.microsoft.com/sharepoint/v3/contenttype/forms"/>
  </ds:schemaRefs>
</ds:datastoreItem>
</file>

<file path=docMetadata/LabelInfo.xml><?xml version="1.0" encoding="utf-8"?>
<clbl:labelList xmlns:clbl="http://schemas.microsoft.com/office/2020/mipLabelMetadata">
  <clbl:label id="{ce1483ae-17d1-40b0-9515-e03b22939689}"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B-2 Australian sales</vt:lpstr>
      <vt:lpstr>B-2.2 Australian sales source</vt:lpstr>
      <vt:lpstr>B-4 Upwards sales</vt:lpstr>
      <vt:lpstr>D-2 Domestic sales</vt:lpstr>
      <vt:lpstr>D-2.2 domestic sales source</vt:lpstr>
      <vt:lpstr>F-2 Third country sales</vt:lpstr>
      <vt:lpstr>F-2.2 third country sale source</vt:lpstr>
      <vt:lpstr>G-3 Domestic CTM</vt:lpstr>
      <vt:lpstr>G-3.2 domestic CTM source</vt:lpstr>
      <vt:lpstr>G-4.1 SG&amp;A listing</vt:lpstr>
      <vt:lpstr>G-4.2 Dom SG&amp;A calculation</vt:lpstr>
      <vt:lpstr>G-4.3 - Upwards SG&amp;A</vt:lpstr>
      <vt:lpstr>G-5 Australian CTM</vt:lpstr>
      <vt:lpstr>G-5.2 Australian CTM source</vt:lpstr>
      <vt:lpstr>G-7.2 Raw material CTM</vt:lpstr>
      <vt:lpstr>G-7.4 Raw material purchases</vt:lpstr>
      <vt:lpstr>G-8 Upwards costs</vt:lpstr>
      <vt:lpstr>G-10 Capacity Utilisation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McGovern, Reuben</dc:creator>
  <cp:keywords>v2 06/25</cp:keywords>
  <dc:description/>
  <cp:lastModifiedBy>Halilovic, Jasna</cp:lastModifiedBy>
  <cp:revision/>
  <dcterms:created xsi:type="dcterms:W3CDTF">2000-02-28T05:36:12Z</dcterms:created>
  <dcterms:modified xsi:type="dcterms:W3CDTF">2026-04-29T04:38:22Z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4a9cc8f4-0580-4c3c-9b8a-998b51dddf83</vt:lpwstr>
  </property>
  <property fmtid="{D5CDD505-2E9C-101B-9397-08002B2CF9AE}" pid="4" name="DocHub_Year">
    <vt:lpwstr/>
  </property>
  <property fmtid="{D5CDD505-2E9C-101B-9397-08002B2CF9AE}" pid="5" name="DocHub_DocumentType">
    <vt:lpwstr>66;#Template|9b48ba34-650a-488d-9fe8-e5181e10b797</vt:lpwstr>
  </property>
  <property fmtid="{D5CDD505-2E9C-101B-9397-08002B2CF9AE}" pid="6" name="DocHub_SecurityClassification">
    <vt:lpwstr>3;#UNCLASSIFIED|6106d03b-a1a0-4e30-9d91-d5e9fb4314f9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1091;#Exporter|202c4266-4b7b-47fa-abf4-6dd564aa8a92</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Entity">
    <vt:lpwstr/>
  </property>
  <property fmtid="{D5CDD505-2E9C-101B-9397-08002B2CF9AE}" pid="15" name="Report Type">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DocHub_TrainingType">
    <vt:lpwstr/>
  </property>
  <property fmtid="{D5CDD505-2E9C-101B-9397-08002B2CF9AE}" pid="20" name="DocHub_EconomicStrategicServicesStatus">
    <vt:lpwstr/>
  </property>
  <property fmtid="{D5CDD505-2E9C-101B-9397-08002B2CF9AE}" pid="21" name="MediaServiceImageTags">
    <vt:lpwstr/>
  </property>
  <property fmtid="{D5CDD505-2E9C-101B-9397-08002B2CF9AE}" pid="22" name="ADCDocumentType">
    <vt:lpwstr>71;#Template|3a84ff90-9086-429d-b51f-6fbf122400fd</vt:lpwstr>
  </property>
  <property fmtid="{D5CDD505-2E9C-101B-9397-08002B2CF9AE}" pid="23" name="ADCEntityType">
    <vt:lpwstr/>
  </property>
  <property fmtid="{D5CDD505-2E9C-101B-9397-08002B2CF9AE}" pid="24" name="ADCYear">
    <vt:lpwstr/>
  </property>
  <property fmtid="{D5CDD505-2E9C-101B-9397-08002B2CF9AE}" pid="25" name="ADCWorkActivity">
    <vt:lpwstr/>
  </property>
  <property fmtid="{D5CDD505-2E9C-101B-9397-08002B2CF9AE}" pid="26" name="ADCCaseType">
    <vt:lpwstr>1268;#Dumping Investigation|a984440e-454e-441f-91dc-1bf285b69982</vt:lpwstr>
  </property>
  <property fmtid="{D5CDD505-2E9C-101B-9397-08002B2CF9AE}" pid="27" name="ADCSub_x002d_documentType">
    <vt:lpwstr/>
  </property>
  <property fmtid="{D5CDD505-2E9C-101B-9397-08002B2CF9AE}" pid="28" name="ADCSecurityClassification">
    <vt:lpwstr>11;#OFFICIAL|76d4828a-bfcc-47b5-bdd8-63e4c371f7b3</vt:lpwstr>
  </property>
  <property fmtid="{D5CDD505-2E9C-101B-9397-08002B2CF9AE}" pid="29" name="ADCReportType">
    <vt:lpwstr/>
  </property>
  <property fmtid="{D5CDD505-2E9C-101B-9397-08002B2CF9AE}" pid="30" name="ADCSub-documentType">
    <vt:lpwstr/>
  </property>
  <property fmtid="{D5CDD505-2E9C-101B-9397-08002B2CF9AE}" pid="31" name="ADCGoods">
    <vt:lpwstr>1895;#Titanium dioxide|5b64b64e-0faf-4e45-8c7a-829e0cbd0769</vt:lpwstr>
  </property>
  <property fmtid="{D5CDD505-2E9C-101B-9397-08002B2CF9AE}" pid="32" name="ADCDivisionKeywords">
    <vt:lpwstr/>
  </property>
  <property fmtid="{D5CDD505-2E9C-101B-9397-08002B2CF9AE}" pid="33" name="ADCAttachment_x002f_Appendix">
    <vt:lpwstr/>
  </property>
  <property fmtid="{D5CDD505-2E9C-101B-9397-08002B2CF9AE}" pid="34" name="ADCFileType">
    <vt:lpwstr>1282;#xlsx|37ef8a18-046d-43e0-a0c2-b2bbafd1eabc</vt:lpwstr>
  </property>
  <property fmtid="{D5CDD505-2E9C-101B-9397-08002B2CF9AE}" pid="35" name="ADCCountries">
    <vt:lpwstr>114;#CHINA|6efc5bf2-074e-481b-bbee-34b288cc1024</vt:lpwstr>
  </property>
  <property fmtid="{D5CDD505-2E9C-101B-9397-08002B2CF9AE}" pid="36" name="ADCEntity">
    <vt:lpwstr/>
  </property>
  <property fmtid="{D5CDD505-2E9C-101B-9397-08002B2CF9AE}" pid="37" name="ADCAttachment/Appendix">
    <vt:lpwstr/>
  </property>
</Properties>
</file>