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ausgov.sharepoint.com/sites/ADC/adc_case/Precision Pipe and Tube Steel - Continuation Inquiry - Orrcon Manufacturing Pty Ltd - China, Korea_A4EFA59F393F48159F113110ED0CD67C/Questionnaires/"/>
    </mc:Choice>
  </mc:AlternateContent>
  <xr:revisionPtr revIDLastSave="183" documentId="13_ncr:1_{E2984E1C-0E16-4B14-AD5E-DF3EB4F3234D}" xr6:coauthVersionLast="47" xr6:coauthVersionMax="47" xr10:uidLastSave="{434FBDD5-504B-42B1-AA75-8839850B776F}"/>
  <bookViews>
    <workbookView xWindow="-120" yWindow="-120" windowWidth="29040" windowHeight="17520" tabRatio="888" activeTab="1"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4" l="1"/>
  <c r="W8" i="4"/>
  <c r="A1" i="3" l="1"/>
  <c r="A1" i="4"/>
  <c r="A1" i="6"/>
  <c r="A1" i="7"/>
  <c r="A1" i="9"/>
  <c r="A1" i="10"/>
  <c r="A1" i="5"/>
  <c r="AU8" i="4" l="1"/>
  <c r="AS8" i="4"/>
  <c r="AQ8" i="4"/>
  <c r="AC8" i="5"/>
  <c r="AD8" i="5" s="1"/>
  <c r="AH8" i="5"/>
  <c r="AI8" i="5"/>
  <c r="AC9" i="5"/>
  <c r="AD9" i="5" s="1"/>
  <c r="AH9" i="5"/>
  <c r="AI9" i="5"/>
  <c r="H8" i="5"/>
  <c r="AE8" i="5" s="1"/>
  <c r="H9" i="5"/>
  <c r="AE9" i="5" s="1"/>
  <c r="I8" i="5"/>
  <c r="AF8" i="5" s="1"/>
  <c r="I9" i="5"/>
  <c r="AF9" i="5" s="1"/>
  <c r="AG8" i="5" l="1"/>
  <c r="AN8" i="5" s="1"/>
  <c r="AG9" i="5"/>
  <c r="AN9" i="5" s="1"/>
  <c r="C18" i="10" l="1"/>
  <c r="C13" i="10" s="1"/>
  <c r="C12" i="10" s="1"/>
  <c r="C11" i="10" s="1"/>
  <c r="B18" i="10"/>
  <c r="B13" i="10" s="1"/>
  <c r="B12" i="10" s="1"/>
  <c r="B11" i="10" s="1"/>
  <c r="B8" i="10"/>
  <c r="B7" i="10" s="1"/>
  <c r="AC8" i="4" l="1"/>
  <c r="J7" i="3" l="1"/>
  <c r="B8" i="7" l="1"/>
  <c r="B9" i="7" s="1"/>
  <c r="AH12" i="4" l="1"/>
  <c r="AG8" i="4"/>
  <c r="AH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6"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9" authorId="0" shapeId="0" xr:uid="{00000000-0006-0000-0700-000002000000}">
      <text>
        <r>
          <rPr>
            <sz val="9"/>
            <color indexed="81"/>
            <rFont val="Tahoma"/>
            <family val="2"/>
          </rPr>
          <t>If the period and financial year are different, please enter the difference in revenue between the periods.</t>
        </r>
      </text>
    </comment>
    <comment ref="B10"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4"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9" authorId="0" shapeId="0" xr:uid="{00000000-0006-0000-0700-000005000000}">
      <text>
        <r>
          <rPr>
            <sz val="9"/>
            <color indexed="81"/>
            <rFont val="Tahoma"/>
            <family val="2"/>
          </rPr>
          <t>Enter the total sales revenue and quantity as reported in the 'C-2 Sales' worksheet</t>
        </r>
      </text>
    </comment>
    <comment ref="B20"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<sst xmlns="http://schemas.openxmlformats.org/spreadsheetml/2006/main" count="615" uniqueCount="380">
  <si>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</si>
  <si>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</si>
  <si>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</si>
  <si>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</si>
  <si>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</si>
  <si>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</si>
  <si>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</si>
  <si>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</si>
  <si>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</si>
  <si>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</si>
  <si>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</si>
  <si>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</si>
  <si>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 Category 1</t>
  </si>
  <si>
    <t>MCC Category 2</t>
  </si>
  <si>
    <t>MCC Category 3</t>
  </si>
  <si>
    <t>MCC</t>
  </si>
  <si>
    <t>Product code</t>
  </si>
  <si>
    <t>Quarter</t>
  </si>
  <si>
    <t>Payment terms (days)</t>
  </si>
  <si>
    <t>Gross invoice value</t>
  </si>
  <si>
    <t>Net invoice value</t>
  </si>
  <si>
    <t>Unit Net invoice value</t>
  </si>
  <si>
    <t>Delivery terms</t>
  </si>
  <si>
    <t>On-invoice discounts</t>
  </si>
  <si>
    <t>Off-invoice rebates</t>
  </si>
  <si>
    <t>INSERT COMPANY NAME</t>
  </si>
  <si>
    <t xml:space="preserve">Unit Gross Invoice Value </t>
  </si>
  <si>
    <t>[1]</t>
  </si>
  <si>
    <t>[2]</t>
  </si>
  <si>
    <t>[4]</t>
  </si>
  <si>
    <t>[5]</t>
  </si>
  <si>
    <t>[6]</t>
  </si>
  <si>
    <t>[7]</t>
  </si>
  <si>
    <t>[8]</t>
  </si>
  <si>
    <t>[9]</t>
  </si>
  <si>
    <t>[10]</t>
  </si>
  <si>
    <t>[11]</t>
  </si>
  <si>
    <t>[12]</t>
  </si>
  <si>
    <t>[13]</t>
  </si>
  <si>
    <t>[14]</t>
  </si>
  <si>
    <t>[15]</t>
  </si>
  <si>
    <t>[16]</t>
  </si>
  <si>
    <t>[17]</t>
  </si>
  <si>
    <t>[18]</t>
  </si>
  <si>
    <t>[19]</t>
  </si>
  <si>
    <t>[20]</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</si>
  <si>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</si>
  <si>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</si>
  <si>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</si>
  <si>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</si>
  <si>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</si>
  <si>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</si>
  <si>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</si>
  <si>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</si>
  <si>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</si>
  <si>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</si>
  <si>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</si>
  <si>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</si>
  <si>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</si>
  <si>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</si>
  <si>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</si>
  <si>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</si>
  <si>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</si>
  <si>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</si>
  <si>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[17]  </t>
  </si>
  <si>
    <t xml:space="preserve">[18]  </t>
  </si>
  <si>
    <t xml:space="preserve">[19]  </t>
  </si>
  <si>
    <t xml:space="preserve">[20]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</si>
  <si>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</si>
  <si>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</si>
  <si>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</si>
  <si>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</si>
  <si>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</si>
  <si>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</si>
  <si>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</si>
  <si>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</si>
  <si>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</si>
  <si>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</si>
  <si>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</si>
  <si>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</si>
  <si>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</si>
  <si>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</si>
  <si>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</si>
  <si>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</si>
  <si>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</si>
  <si>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</si>
  <si>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</si>
  <si>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</si>
  <si>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</si>
  <si>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</si>
  <si>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</si>
  <si>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</si>
  <si>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</si>
  <si>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</si>
  <si>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</si>
  <si>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</si>
  <si>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</si>
  <si>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</si>
  <si>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</si>
  <si>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</si>
  <si>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</si>
  <si>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</si>
  <si>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</si>
  <si>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</si>
  <si>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</si>
  <si>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</si>
  <si>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</si>
  <si>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</si>
  <si>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</si>
  <si>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</si>
  <si>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</si>
  <si>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</si>
  <si>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</si>
  <si>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</si>
  <si>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</si>
  <si>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</si>
  <si>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</si>
  <si>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</si>
  <si>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</si>
  <si>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</si>
  <si>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</si>
  <si>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</si>
  <si>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</si>
  <si>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</si>
  <si>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</si>
  <si>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</si>
  <si>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</si>
  <si>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</si>
  <si>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</si>
  <si>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</si>
  <si>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</si>
  <si>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</si>
  <si>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t>Allocated overseas freight (AUD)</t>
  </si>
  <si>
    <t>Marine insurance (AUD)</t>
  </si>
  <si>
    <t>[25]</t>
  </si>
  <si>
    <t>[26]</t>
  </si>
  <si>
    <t>[27]</t>
  </si>
  <si>
    <t>[28]</t>
  </si>
  <si>
    <t>[29]</t>
  </si>
  <si>
    <t>[30]</t>
  </si>
  <si>
    <t>[31]</t>
  </si>
  <si>
    <t>[32]</t>
  </si>
  <si>
    <t>[33]</t>
  </si>
  <si>
    <t>[34]</t>
  </si>
  <si>
    <t>[35]</t>
  </si>
  <si>
    <t>[36]</t>
  </si>
  <si>
    <t>[37]</t>
  </si>
  <si>
    <t>[38]</t>
  </si>
  <si>
    <t>Customs duties</t>
  </si>
  <si>
    <t>Interim dumping duties (IDD)</t>
  </si>
  <si>
    <t>Interim countervailing duties (ICD)</t>
  </si>
  <si>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</si>
  <si>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</si>
  <si>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</si>
  <si>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</si>
  <si>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</si>
  <si>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</si>
  <si>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</si>
  <si>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</si>
  <si>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</si>
  <si>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</si>
  <si>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</si>
  <si>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</si>
  <si>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</si>
  <si>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</si>
  <si>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</si>
  <si>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</si>
  <si>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</si>
  <si>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</si>
  <si>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</si>
  <si>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</si>
  <si>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</si>
  <si>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</si>
  <si>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</si>
  <si>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</si>
  <si>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</si>
  <si>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</si>
  <si>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</si>
  <si>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Any other charges or surcharges that affect the net invoice value.</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</si>
  <si>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</si>
  <si>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</si>
  <si>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</si>
  <si>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</si>
  <si>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</si>
  <si>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</si>
  <si>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</si>
  <si>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</si>
  <si>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</si>
  <si>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</si>
  <si>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</si>
  <si>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</si>
  <si>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</si>
  <si>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</si>
  <si>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</si>
  <si>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</si>
  <si>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</si>
  <si>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</si>
  <si>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</si>
  <si>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</si>
  <si>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</si>
  <si>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</si>
  <si>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</si>
  <si>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</si>
  <si>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</si>
  <si>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t>Column title</t>
  </si>
  <si>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</si>
  <si>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</si>
  <si>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</si>
  <si>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</si>
  <si>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</si>
  <si>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</si>
  <si>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</si>
  <si>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t>Total expenses for the shipment</t>
  </si>
  <si>
    <t>Other charges</t>
  </si>
  <si>
    <t>Expenses for the line</t>
  </si>
  <si>
    <t xml:space="preserve">CIF value (AUD)  </t>
  </si>
  <si>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</si>
  <si>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</si>
  <si>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</si>
  <si>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</si>
  <si>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</si>
  <si>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</si>
  <si>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</si>
  <si>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</si>
  <si>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</si>
  <si>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</si>
  <si>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</si>
  <si>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</si>
  <si>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</si>
  <si>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</si>
  <si>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</si>
  <si>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</si>
  <si>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</si>
  <si>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</si>
  <si>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</si>
  <si>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</si>
  <si>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</si>
  <si>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</si>
  <si>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</si>
  <si>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</si>
  <si>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</si>
  <si>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</si>
  <si>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</si>
  <si>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</si>
  <si>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</si>
  <si>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</si>
  <si>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</si>
  <si>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</si>
  <si>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</si>
  <si>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</si>
  <si>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</si>
  <si>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</si>
  <si>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</si>
  <si>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</si>
  <si>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</si>
  <si>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</si>
  <si>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</si>
  <si>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</si>
  <si>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</si>
  <si>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</si>
  <si>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</si>
  <si>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</si>
  <si>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</si>
  <si>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</si>
  <si>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</si>
  <si>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</si>
  <si>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</si>
  <si>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</si>
  <si>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</si>
  <si>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</si>
  <si>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</si>
  <si>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</si>
  <si>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</si>
  <si>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</si>
  <si>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</si>
  <si>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</si>
  <si>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</si>
  <si>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</si>
  <si>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</si>
  <si>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</si>
  <si>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</si>
  <si>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</si>
  <si>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</si>
  <si>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</si>
  <si>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</si>
  <si>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</si>
  <si>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</si>
  <si>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</si>
  <si>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</si>
  <si>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</si>
  <si>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</si>
  <si>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</si>
  <si>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</si>
  <si>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</si>
  <si>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</si>
  <si>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</si>
  <si>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</si>
  <si>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</si>
  <si>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</si>
  <si>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</si>
  <si>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Total port handling and other import charges incurred (e.g. customs entry fees, quarantine charges, broker's chargers, tailgate fee) for the shipment excluding duties.</t>
  </si>
  <si>
    <t>[28.1]</t>
  </si>
  <si>
    <t>[29.1]</t>
  </si>
  <si>
    <t xml:space="preserve">[28.1]  </t>
  </si>
  <si>
    <t>Transport expense: Australian port to your company's warehouse. Only provide this data if the goods are stored at your company's warehouse.</t>
  </si>
  <si>
    <t>Delivery expense: your company's warehouse to customer premises. Only provide this data if the goods are stored at your company's warehouse, and your company arranges delivery from your warehouse to the customer.</t>
  </si>
  <si>
    <t>Delivery expense: Australian port to customer premises. Only provide this data if your company arranges delivery from the Australian port to the customer.</t>
  </si>
  <si>
    <t>Are the goods stored at a warehouse in Australia that is operated by your company? Please indicate this with "Yes" or "No"</t>
  </si>
  <si>
    <t>Are the goods stored at a warehouse in Australia that is operated by your company? (Yes/No)</t>
  </si>
  <si>
    <t>Related company?</t>
  </si>
  <si>
    <t>[1.2]</t>
  </si>
  <si>
    <t>Is the customer related to your company?</t>
  </si>
  <si>
    <t xml:space="preserve">[1.1]  </t>
  </si>
  <si>
    <t>[1.1]</t>
  </si>
  <si>
    <t>Total net quantity for the shipment.</t>
  </si>
  <si>
    <t xml:space="preserve">Quantity shown on the invoice. </t>
  </si>
  <si>
    <t>Quantity ordered.</t>
  </si>
  <si>
    <t>Total net quantity [MT]</t>
  </si>
  <si>
    <t>Quantity [MT]</t>
  </si>
  <si>
    <t>The gross invoice value expressed per unit. Please use the formula provided .</t>
  </si>
  <si>
    <t xml:space="preserve">The net invoice value expressed per unit. Please use the formula provided. </t>
  </si>
  <si>
    <t>The transport expense expressed per unit. Please use the formula provided.</t>
  </si>
  <si>
    <t>The delivery expense expressed per unit. Please use the formula provided.</t>
  </si>
  <si>
    <r>
      <t xml:space="preserve">Manufacturer </t>
    </r>
    <r>
      <rPr>
        <sz val="9"/>
        <rFont val="Arial"/>
        <family val="2"/>
      </rPr>
      <t>(if different from supplier)</t>
    </r>
  </si>
  <si>
    <r>
      <t xml:space="preserve">Ocean freight </t>
    </r>
    <r>
      <rPr>
        <b/>
        <sz val="9"/>
        <color rgb="FFFF0000"/>
        <rFont val="Arial"/>
        <family val="2"/>
      </rPr>
      <t>[specify currency]</t>
    </r>
  </si>
  <si>
    <r>
      <t xml:space="preserve">Marine insurance </t>
    </r>
    <r>
      <rPr>
        <b/>
        <sz val="9"/>
        <color rgb="FFFF0000"/>
        <rFont val="Arial"/>
        <family val="2"/>
      </rPr>
      <t>[specify currency]</t>
    </r>
  </si>
  <si>
    <r>
      <t xml:space="preserve">Foreign exchange rate </t>
    </r>
    <r>
      <rPr>
        <sz val="9"/>
        <rFont val="Arial"/>
        <family val="2"/>
      </rPr>
      <t>(for ocean freight &amp; marine insurance)</t>
    </r>
  </si>
  <si>
    <r>
      <t xml:space="preserve">Total gross value 
</t>
    </r>
    <r>
      <rPr>
        <sz val="9"/>
        <rFont val="Arial"/>
        <family val="2"/>
      </rPr>
      <t>(invoice currency)</t>
    </r>
  </si>
  <si>
    <r>
      <t xml:space="preserve">Gross invoice value 
</t>
    </r>
    <r>
      <rPr>
        <sz val="9"/>
        <rFont val="Arial"/>
        <family val="2"/>
      </rPr>
      <t>(invoice currency)</t>
    </r>
  </si>
  <si>
    <r>
      <t xml:space="preserve">Net invoice value 
</t>
    </r>
    <r>
      <rPr>
        <sz val="9"/>
        <rFont val="Arial"/>
        <family val="2"/>
      </rPr>
      <t>(invoice currency)</t>
    </r>
  </si>
  <si>
    <r>
      <t xml:space="preserve">DDP value </t>
    </r>
    <r>
      <rPr>
        <sz val="9"/>
        <rFont val="Arial"/>
        <family val="2"/>
      </rPr>
      <t>(excluding SG&amp;A)</t>
    </r>
  </si>
  <si>
    <t>Related company? [Yes/No]</t>
  </si>
  <si>
    <t>Australian customer sales</t>
  </si>
  <si>
    <r>
      <t xml:space="preserve">Delivery expense </t>
    </r>
    <r>
      <rPr>
        <b/>
        <sz val="9"/>
        <color rgb="FFFF0000"/>
        <rFont val="Arial"/>
        <family val="2"/>
      </rPr>
      <t>[AUD]</t>
    </r>
    <r>
      <rPr>
        <b/>
        <sz val="9"/>
        <rFont val="Arial"/>
        <family val="2"/>
      </rPr>
      <t>: Australian port to customer premises (if relevant)</t>
    </r>
  </si>
  <si>
    <r>
      <t xml:space="preserve">Unit delivery expense </t>
    </r>
    <r>
      <rPr>
        <b/>
        <sz val="9"/>
        <color rgb="FFFF0000"/>
        <rFont val="Arial"/>
        <family val="2"/>
      </rPr>
      <t>[AUD/MT]</t>
    </r>
    <r>
      <rPr>
        <b/>
        <sz val="9"/>
        <rFont val="Arial"/>
        <family val="2"/>
      </rPr>
      <t>: Australian port to customer premises (if relevant)</t>
    </r>
  </si>
  <si>
    <r>
      <t xml:space="preserve">Unit delivery expense </t>
    </r>
    <r>
      <rPr>
        <b/>
        <sz val="9"/>
        <color rgb="FFFF0000"/>
        <rFont val="Arial"/>
        <family val="2"/>
      </rPr>
      <t>[AUD/MT]</t>
    </r>
    <r>
      <rPr>
        <b/>
        <sz val="9"/>
        <rFont val="Arial"/>
        <family val="2"/>
      </rPr>
      <t>: your company's warehouse to customer premises (if relevant)</t>
    </r>
  </si>
  <si>
    <r>
      <t xml:space="preserve">Unit transport expense </t>
    </r>
    <r>
      <rPr>
        <b/>
        <sz val="9"/>
        <color rgb="FFFF0000"/>
        <rFont val="Arial"/>
        <family val="2"/>
      </rPr>
      <t>[AUD/MT]</t>
    </r>
    <r>
      <rPr>
        <b/>
        <sz val="9"/>
        <rFont val="Arial"/>
        <family val="2"/>
      </rPr>
      <t>: Australian port to your company's warehouse (if relevant)</t>
    </r>
  </si>
  <si>
    <r>
      <t xml:space="preserve">Transport expense </t>
    </r>
    <r>
      <rPr>
        <b/>
        <sz val="9"/>
        <color rgb="FFFF0000"/>
        <rFont val="Arial"/>
        <family val="2"/>
      </rPr>
      <t>[AUD]</t>
    </r>
    <r>
      <rPr>
        <b/>
        <sz val="9"/>
        <rFont val="Arial"/>
        <family val="2"/>
      </rPr>
      <t>: Australian port to your company's warehouse (if relevant)</t>
    </r>
  </si>
  <si>
    <r>
      <t xml:space="preserve">Delivery expense </t>
    </r>
    <r>
      <rPr>
        <b/>
        <sz val="9"/>
        <color rgb="FFFF0000"/>
        <rFont val="Arial"/>
        <family val="2"/>
      </rPr>
      <t>[AUD]</t>
    </r>
    <r>
      <rPr>
        <b/>
        <sz val="9"/>
        <rFont val="Arial"/>
        <family val="2"/>
      </rPr>
      <t>: your company's warehouse to customer premises (if relevant)</t>
    </r>
  </si>
  <si>
    <t>Is good an exemption good? (please describe)</t>
  </si>
  <si>
    <t>If the good is an exemption good, please describe the type of exemption good by using a brief description - ie. "Air heater", "Chrome" or "EX0097"</t>
  </si>
  <si>
    <t xml:space="preserve">[16.1]  </t>
  </si>
  <si>
    <t>[16.1]</t>
  </si>
  <si>
    <t xml:space="preserve">[20.1]  </t>
  </si>
  <si>
    <t>[20.1]</t>
  </si>
  <si>
    <t>[30.1]</t>
  </si>
  <si>
    <t xml:space="preserve">[29.1]  </t>
  </si>
  <si>
    <t xml:space="preserve">[30.1]  </t>
  </si>
  <si>
    <t>[40]</t>
  </si>
  <si>
    <t xml:space="preserve">[40]  </t>
  </si>
  <si>
    <t>Air heater tube</t>
  </si>
  <si>
    <t>EX0097</t>
  </si>
  <si>
    <t>Accounting code 
(if applicable)</t>
  </si>
  <si>
    <r>
      <rPr>
        <b/>
        <sz val="9"/>
        <rFont val="Arial"/>
        <family val="2"/>
      </rPr>
      <t>Column code</t>
    </r>
  </si>
  <si>
    <r>
      <rPr>
        <b/>
        <sz val="9"/>
        <rFont val="Arial"/>
        <family val="2"/>
      </rPr>
      <t>Source</t>
    </r>
  </si>
  <si>
    <r>
      <rPr>
        <b/>
        <sz val="9"/>
        <rFont val="Arial"/>
        <family val="2"/>
      </rPr>
      <t>Exhibit</t>
    </r>
  </si>
  <si>
    <t>MCC Category 4</t>
  </si>
  <si>
    <t>MCC Category 5</t>
  </si>
  <si>
    <t>MCC Category 6</t>
  </si>
  <si>
    <t>MCC Category 7</t>
  </si>
  <si>
    <t>MCC Category 8</t>
  </si>
  <si>
    <t>MCC Category 9</t>
  </si>
  <si>
    <t>MCC Category 10</t>
  </si>
  <si>
    <t>MCC Category 11</t>
  </si>
  <si>
    <t>Exemption good</t>
  </si>
  <si>
    <t>Refer DCR</t>
  </si>
  <si>
    <t>https://www.industry.gov.au/sites/default/files/adc/measures/2025-06/precision_pipe_and_tube_steel.pdf</t>
  </si>
  <si>
    <t>MCC Category 1 - Prime or Non-prime</t>
  </si>
  <si>
    <t>MCC Category 2 - Shape</t>
  </si>
  <si>
    <t>MCC Category 3 - Circular size</t>
  </si>
  <si>
    <t>MCC Category 4 - Square or rectangular Size</t>
  </si>
  <si>
    <t>MCC Category 5 - Thickness</t>
  </si>
  <si>
    <t>MCC Category 6 - Steel Base</t>
  </si>
  <si>
    <t>MCC Category 7 - Steel grade</t>
  </si>
  <si>
    <t>MCC Category 8 - Metallic finish or coating</t>
  </si>
  <si>
    <t>MCC Category 9 - Coating mass</t>
  </si>
  <si>
    <t>MCC Category 10 - Surface protection</t>
  </si>
  <si>
    <t>MCC Category 11 - Length</t>
  </si>
  <si>
    <t>MCC Category 12 - End configuration</t>
  </si>
  <si>
    <t>MCC Category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</si>
</sst>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0.0%"/>
    <numFmt numFmtId="165" formatCode="#,##0.00_ ;\-#,##0.00\ "/>
  </numFmts>
  <fonts count="30"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sz val="12"/>
      <color theme="1"/>
      <name val="Calibri"/>
      <family val="2"/>
      <scheme val="minor"/>
    </font>
    <font>
      <sz val="14"/>
      <color theme="1"/>
      <name val="Arial"/>
      <family val="2"/>
    </font>
    <font>
      <sz val="9"/>
      <color indexed="81"/>
      <name val="Tahoma"/>
      <family val="2"/>
    </font>
    <font>
      <b/>
      <sz val="8"/>
      <name val="Arial"/>
      <family val="2"/>
    </font>
    <font>
      <sz val="9"/>
      <name val="Arial"/>
      <family val="2"/>
    </font>
    <font>
      <b/>
      <sz val="9"/>
      <name val="Arial"/>
      <family val="2"/>
    </font>
    <font>
      <b/>
      <sz val="9"/>
      <color rgb="FFFF0000"/>
      <name val="Arial"/>
      <family val="2"/>
    </font>
    <font>
      <sz val="9"/>
      <color theme="4"/>
      <name val="Arial"/>
      <family val="2"/>
    </font>
    <font>
      <sz val="8"/>
      <name val="Arial"/>
      <family val="2"/>
    </font>
    <font>
      <u/>
      <sz val="10"/>
      <color theme="10"/>
      <name val="Arial"/>
      <family val="2"/>
    </font>
    <font>
      <b/>
      <sz val="9"/>
      <color rgb="FF000000"/>
      <name val="Arial"/>
      <family val="2"/>
    </font>
    <font>
      <sz val="9"/>
      <color rgb="FF000000"/>
      <name val="Arial"/>
      <family val="2"/>
    </font>
    <font>
      <i/>
      <sz val="9"/>
      <color rgb="FFFF0000"/>
      <name val="Arial"/>
      <family val="2"/>
    </font>
    <font>
      <b/>
      <sz val="8"/>
      <color rgb="FF000000"/>
      <name val="Arial"/>
      <family val="2"/>
    </font>
    <font>
      <sz val="8"/>
      <color rgb="FF000000"/>
      <name val="Arial"/>
      <family val="2"/>
    </font>
    <font>
      <b/>
      <sz val="8"/>
      <color theme="1"/>
      <name val="Arial"/>
      <family val="2"/>
    </font>
    <font>
      <sz val="8"/>
      <color theme="1"/>
      <name val="Arial"/>
      <family val="2"/>
    </font>
    <font>
      <b/>
      <sz val="9"/>
      <color theme="1"/>
      <name val="Arial"/>
      <family val="2"/>
    </font>
    <font>
      <sz val="9"/>
      <color theme="1"/>
      <name val="Arial"/>
      <family val="2"/>
    </font>
    <font>
      <u/>
      <sz val="8"/>
      <color theme="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5">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0" fillId="0" borderId="0"/>
    <xf numFmtId="0" fontId="19" fillId="0" borderId="0" applyNumberFormat="0" applyFill="0" applyBorder="0" applyAlignment="0" applyProtection="0"/>
  </cellStyleXfs>
  <cellXfs count="150">
    <xf numFmtId="0" fontId="0" fillId="0" borderId="0" xfId="0"/>
    <xf numFmtId="0" fontId="3" fillId="0" borderId="0" xfId="0" applyFont="1"/>
    <xf numFmtId="0" fontId="2"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0" fontId="0" fillId="0" borderId="0" xfId="0" applyAlignment="1">
      <alignment horizontal="left"/>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8"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xf>
    <xf numFmtId="43" fontId="2" fillId="0" borderId="0" xfId="2" applyFont="1" applyFill="1" applyAlignment="1"/>
    <xf numFmtId="43" fontId="0" fillId="0" borderId="0" xfId="2" applyFont="1" applyAlignment="1"/>
    <xf numFmtId="43" fontId="2" fillId="0" borderId="0" xfId="2" applyFont="1" applyAlignment="1"/>
    <xf numFmtId="0" fontId="9" fillId="0" borderId="0" xfId="13" applyFont="1"/>
    <xf numFmtId="0" fontId="11" fillId="0" borderId="0" xfId="13" applyFont="1"/>
    <xf numFmtId="14" fontId="0" fillId="0" borderId="0" xfId="2" applyNumberFormat="1" applyFont="1" applyAlignment="1"/>
    <xf numFmtId="0" fontId="0" fillId="0" borderId="0" xfId="2" applyNumberFormat="1" applyFont="1" applyAlignment="1"/>
    <xf numFmtId="0" fontId="14" fillId="0" borderId="0" xfId="0" applyFont="1"/>
    <xf numFmtId="0" fontId="15" fillId="0" borderId="0" xfId="0" applyFont="1" applyAlignment="1">
      <alignment horizontal="center"/>
    </xf>
    <xf numFmtId="0" fontId="13" fillId="0" borderId="0" xfId="5" applyFont="1" applyAlignment="1">
      <alignment horizontal="right"/>
    </xf>
    <xf numFmtId="0" fontId="15" fillId="2" borderId="0" xfId="0" applyFont="1" applyFill="1" applyAlignment="1">
      <alignment horizontal="left" vertical="top" wrapText="1"/>
    </xf>
    <xf numFmtId="0" fontId="15" fillId="6" borderId="0" xfId="0" applyFont="1" applyFill="1" applyAlignment="1">
      <alignment horizontal="center"/>
    </xf>
    <xf numFmtId="0" fontId="15" fillId="2" borderId="0" xfId="0" applyFont="1" applyFill="1" applyAlignment="1">
      <alignment horizontal="center" vertical="top" wrapText="1"/>
    </xf>
    <xf numFmtId="0" fontId="15" fillId="0" borderId="0" xfId="0" applyFont="1" applyAlignment="1">
      <alignment horizontal="center" vertical="center" wrapText="1"/>
    </xf>
    <xf numFmtId="0" fontId="15" fillId="0" borderId="0" xfId="0" applyFont="1" applyAlignment="1">
      <alignment vertical="center"/>
    </xf>
    <xf numFmtId="0" fontId="17" fillId="0" borderId="0" xfId="0" applyFont="1"/>
    <xf numFmtId="43" fontId="17" fillId="0" borderId="0" xfId="2" applyFont="1" applyBorder="1" applyAlignment="1"/>
    <xf numFmtId="0" fontId="17" fillId="0" borderId="0" xfId="2" applyNumberFormat="1" applyFont="1" applyBorder="1" applyAlignment="1"/>
    <xf numFmtId="0" fontId="18" fillId="0" borderId="0" xfId="0" applyFont="1"/>
    <xf numFmtId="0" fontId="18" fillId="0" borderId="0" xfId="0" applyFont="1" applyAlignment="1">
      <alignment horizontal="left"/>
    </xf>
    <xf numFmtId="0" fontId="13" fillId="0" borderId="0" xfId="0" applyFont="1" applyAlignment="1">
      <alignment horizontal="right"/>
    </xf>
    <xf numFmtId="0" fontId="15" fillId="6" borderId="0" xfId="0" applyFont="1" applyFill="1" applyAlignment="1">
      <alignment horizontal="center" vertical="center"/>
    </xf>
    <xf numFmtId="165" fontId="17" fillId="0" borderId="0" xfId="2" applyNumberFormat="1" applyFont="1" applyBorder="1" applyAlignment="1">
      <alignment horizontal="center"/>
    </xf>
    <xf numFmtId="165" fontId="17" fillId="0" borderId="0" xfId="2" applyNumberFormat="1" applyFont="1" applyFill="1" applyBorder="1" applyAlignment="1">
      <alignment horizontal="center"/>
    </xf>
    <xf numFmtId="14" fontId="17" fillId="0" borderId="0" xfId="2" applyNumberFormat="1" applyFont="1" applyBorder="1" applyAlignment="1">
      <alignment horizontal="center"/>
    </xf>
    <xf numFmtId="0" fontId="17" fillId="0" borderId="0" xfId="2" applyNumberFormat="1" applyFont="1" applyFill="1" applyBorder="1" applyAlignment="1">
      <alignment horizontal="center"/>
    </xf>
    <xf numFmtId="0" fontId="17" fillId="0" borderId="0" xfId="2" applyNumberFormat="1" applyFont="1" applyBorder="1" applyAlignment="1">
      <alignment horizontal="center"/>
    </xf>
    <xf numFmtId="43" fontId="17" fillId="0" borderId="0" xfId="2" applyFont="1" applyBorder="1" applyAlignment="1">
      <alignment horizontal="center"/>
    </xf>
    <xf numFmtId="0" fontId="15" fillId="0" borderId="0" xfId="0" applyFont="1" applyAlignment="1">
      <alignment horizontal="left"/>
    </xf>
    <xf numFmtId="14" fontId="14" fillId="0" borderId="0" xfId="0" applyNumberFormat="1" applyFont="1"/>
    <xf numFmtId="17" fontId="14" fillId="0" borderId="0" xfId="0" applyNumberFormat="1" applyFont="1"/>
    <xf numFmtId="1" fontId="14" fillId="0" borderId="0" xfId="0" applyNumberFormat="1" applyFont="1"/>
    <xf numFmtId="43" fontId="14" fillId="0" borderId="0" xfId="3" applyFont="1"/>
    <xf numFmtId="44" fontId="14" fillId="0" borderId="0" xfId="4" applyFont="1"/>
    <xf numFmtId="0" fontId="15" fillId="2" borderId="1" xfId="0" applyFont="1" applyFill="1" applyBorder="1" applyAlignment="1">
      <alignment horizontal="center" vertical="top" wrapText="1"/>
    </xf>
    <xf numFmtId="0" fontId="15" fillId="6" borderId="1" xfId="0" applyFont="1" applyFill="1" applyBorder="1" applyAlignment="1">
      <alignment horizontal="center"/>
    </xf>
    <xf numFmtId="0" fontId="14" fillId="0" borderId="0" xfId="0" applyFont="1" applyAlignment="1">
      <alignment horizontal="center"/>
    </xf>
    <xf numFmtId="17" fontId="14" fillId="0" borderId="0" xfId="0" applyNumberFormat="1" applyFont="1" applyAlignment="1">
      <alignment horizontal="center"/>
    </xf>
    <xf numFmtId="0" fontId="15" fillId="2" borderId="27" xfId="0" applyFont="1" applyFill="1" applyBorder="1" applyAlignment="1">
      <alignment horizontal="left" vertical="top" wrapText="1"/>
    </xf>
    <xf numFmtId="0" fontId="15" fillId="2" borderId="27" xfId="0" applyFont="1" applyFill="1" applyBorder="1" applyAlignment="1">
      <alignment horizontal="center" vertical="top" wrapText="1"/>
    </xf>
    <xf numFmtId="0" fontId="15" fillId="2" borderId="0" xfId="0" applyFont="1" applyFill="1" applyAlignment="1">
      <alignment horizontal="center" wrapText="1"/>
    </xf>
    <xf numFmtId="0" fontId="15" fillId="2" borderId="1" xfId="5" applyFont="1" applyFill="1" applyBorder="1" applyAlignment="1">
      <alignment wrapText="1"/>
    </xf>
    <xf numFmtId="0" fontId="15" fillId="0" borderId="1" xfId="5" applyFont="1" applyBorder="1"/>
    <xf numFmtId="43" fontId="14" fillId="0" borderId="1" xfId="6" applyFont="1" applyBorder="1"/>
    <xf numFmtId="164" fontId="14" fillId="0" borderId="1" xfId="7" applyNumberFormat="1" applyFont="1" applyBorder="1"/>
    <xf numFmtId="0" fontId="18" fillId="0" borderId="1" xfId="5" applyFont="1" applyBorder="1" applyAlignment="1">
      <alignment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14"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0" fillId="0" borderId="1" xfId="0" applyFont="1" applyBorder="1" applyAlignment="1">
      <alignment horizontal="right" vertical="center" wrapText="1" indent="2"/>
    </xf>
    <xf numFmtId="0" fontId="23" fillId="0" borderId="0" xfId="0" applyFont="1" applyAlignment="1">
      <alignment horizontal="left" vertical="center"/>
    </xf>
    <xf numFmtId="0" fontId="24" fillId="0" borderId="0" xfId="0" quotePrefix="1" applyFont="1" applyAlignment="1">
      <alignment horizontal="left" vertical="center"/>
    </xf>
    <xf numFmtId="0" fontId="24" fillId="0" borderId="0" xfId="0" applyFont="1" applyAlignment="1">
      <alignment horizontal="left" vertical="center"/>
    </xf>
    <xf numFmtId="0" fontId="25" fillId="0" borderId="0" xfId="13" applyFont="1"/>
    <xf numFmtId="0" fontId="26" fillId="0" borderId="0" xfId="13" applyFont="1"/>
    <xf numFmtId="0" fontId="26" fillId="3" borderId="0" xfId="13" applyFont="1" applyFill="1"/>
    <xf numFmtId="0" fontId="27" fillId="2" borderId="3" xfId="13" applyFont="1" applyFill="1" applyBorder="1"/>
    <xf numFmtId="0" fontId="27" fillId="2" borderId="4" xfId="13" applyFont="1" applyFill="1" applyBorder="1"/>
    <xf numFmtId="0" fontId="27" fillId="2" borderId="5" xfId="13" applyFont="1" applyFill="1" applyBorder="1"/>
    <xf numFmtId="0" fontId="28" fillId="0" borderId="6" xfId="13" applyFont="1" applyBorder="1" applyAlignment="1">
      <alignment vertical="top"/>
    </xf>
    <xf numFmtId="43" fontId="28" fillId="3" borderId="7" xfId="3" applyFont="1" applyFill="1" applyBorder="1" applyAlignment="1">
      <alignment vertical="top"/>
    </xf>
    <xf numFmtId="43" fontId="28" fillId="4" borderId="8" xfId="3" applyFont="1" applyFill="1" applyBorder="1" applyAlignment="1">
      <alignment vertical="top"/>
    </xf>
    <xf numFmtId="43" fontId="28" fillId="5" borderId="9" xfId="6" applyFont="1" applyFill="1" applyBorder="1" applyAlignment="1">
      <alignment vertical="top"/>
    </xf>
    <xf numFmtId="43" fontId="28" fillId="5" borderId="6" xfId="6" applyFont="1" applyFill="1" applyBorder="1" applyAlignment="1">
      <alignment vertical="top"/>
    </xf>
    <xf numFmtId="0" fontId="28" fillId="0" borderId="10" xfId="13" quotePrefix="1" applyFont="1" applyBorder="1" applyAlignment="1">
      <alignment vertical="top"/>
    </xf>
    <xf numFmtId="43" fontId="28" fillId="0" borderId="2" xfId="3" applyFont="1" applyFill="1" applyBorder="1" applyAlignment="1">
      <alignment vertical="top"/>
    </xf>
    <xf numFmtId="43" fontId="28" fillId="4" borderId="11" xfId="3" applyFont="1" applyFill="1" applyBorder="1" applyAlignment="1">
      <alignment vertical="top"/>
    </xf>
    <xf numFmtId="0" fontId="28" fillId="0" borderId="12" xfId="13" quotePrefix="1" applyFont="1" applyBorder="1" applyAlignment="1">
      <alignment vertical="top"/>
    </xf>
    <xf numFmtId="43" fontId="28" fillId="0" borderId="13" xfId="3" applyFont="1" applyFill="1" applyBorder="1" applyAlignment="1">
      <alignment vertical="top"/>
    </xf>
    <xf numFmtId="0" fontId="28" fillId="0" borderId="11" xfId="13" applyFont="1" applyBorder="1" applyAlignment="1">
      <alignment vertical="top"/>
    </xf>
    <xf numFmtId="43" fontId="28" fillId="3" borderId="0" xfId="3" applyFont="1" applyFill="1" applyBorder="1" applyAlignment="1">
      <alignment vertical="top"/>
    </xf>
    <xf numFmtId="43" fontId="28" fillId="4" borderId="14" xfId="3" applyFont="1" applyFill="1" applyBorder="1" applyAlignment="1">
      <alignment vertical="top"/>
    </xf>
    <xf numFmtId="0" fontId="28" fillId="0" borderId="15" xfId="13" applyFont="1" applyBorder="1" applyAlignment="1">
      <alignment vertical="top"/>
    </xf>
    <xf numFmtId="43" fontId="28" fillId="3" borderId="16" xfId="3" applyFont="1" applyFill="1" applyBorder="1" applyAlignment="1">
      <alignment vertical="top"/>
    </xf>
    <xf numFmtId="43" fontId="28" fillId="3" borderId="9" xfId="3" applyFont="1" applyFill="1" applyBorder="1" applyAlignment="1">
      <alignment vertical="top"/>
    </xf>
    <xf numFmtId="43" fontId="28" fillId="0" borderId="17" xfId="3" applyFont="1" applyFill="1" applyBorder="1" applyAlignment="1">
      <alignment vertical="top"/>
    </xf>
    <xf numFmtId="43" fontId="28" fillId="0" borderId="18" xfId="3" applyFont="1" applyFill="1" applyBorder="1" applyAlignment="1">
      <alignment vertical="top"/>
    </xf>
    <xf numFmtId="43" fontId="28" fillId="0" borderId="16" xfId="3" applyFont="1" applyFill="1" applyBorder="1" applyAlignment="1">
      <alignment vertical="top"/>
    </xf>
    <xf numFmtId="43" fontId="28" fillId="0" borderId="19" xfId="3" applyFont="1" applyFill="1" applyBorder="1" applyAlignment="1">
      <alignment vertical="top"/>
    </xf>
    <xf numFmtId="43" fontId="14" fillId="0" borderId="20" xfId="3" applyFont="1" applyFill="1" applyBorder="1" applyAlignment="1">
      <alignment vertical="top"/>
    </xf>
    <xf numFmtId="43" fontId="14" fillId="0" borderId="2" xfId="3" applyFont="1" applyFill="1" applyBorder="1" applyAlignment="1">
      <alignment vertical="top"/>
    </xf>
    <xf numFmtId="43" fontId="14" fillId="3" borderId="20" xfId="3" applyFont="1" applyFill="1" applyBorder="1" applyAlignment="1">
      <alignment vertical="top"/>
    </xf>
    <xf numFmtId="43" fontId="14" fillId="3" borderId="2" xfId="3" applyFont="1" applyFill="1" applyBorder="1" applyAlignment="1">
      <alignment vertical="top"/>
    </xf>
    <xf numFmtId="43" fontId="14" fillId="3" borderId="17" xfId="3" applyFont="1" applyFill="1" applyBorder="1" applyAlignment="1">
      <alignment vertical="top"/>
    </xf>
    <xf numFmtId="43" fontId="14" fillId="3" borderId="13" xfId="3" applyFont="1" applyFill="1" applyBorder="1" applyAlignment="1">
      <alignment vertical="top"/>
    </xf>
    <xf numFmtId="43" fontId="28" fillId="0" borderId="21" xfId="3" applyFont="1" applyFill="1" applyBorder="1" applyAlignment="1">
      <alignment vertical="top"/>
    </xf>
    <xf numFmtId="43" fontId="28" fillId="0" borderId="9" xfId="3" applyFont="1" applyFill="1" applyBorder="1" applyAlignment="1">
      <alignment vertical="top"/>
    </xf>
    <xf numFmtId="43" fontId="28" fillId="3" borderId="20" xfId="3" applyFont="1" applyFill="1" applyBorder="1" applyAlignment="1">
      <alignment vertical="top"/>
    </xf>
    <xf numFmtId="43" fontId="28" fillId="3" borderId="22" xfId="3" applyFont="1" applyFill="1" applyBorder="1" applyAlignment="1">
      <alignment vertical="top"/>
    </xf>
    <xf numFmtId="43" fontId="28" fillId="3" borderId="17" xfId="3" applyFont="1" applyFill="1" applyBorder="1" applyAlignment="1">
      <alignment vertical="top"/>
    </xf>
    <xf numFmtId="43" fontId="28" fillId="3" borderId="18" xfId="3" applyFont="1" applyFill="1" applyBorder="1" applyAlignment="1">
      <alignment vertical="top"/>
    </xf>
    <xf numFmtId="43" fontId="28" fillId="5" borderId="23" xfId="6" applyFont="1" applyFill="1" applyBorder="1" applyAlignment="1">
      <alignment vertical="top"/>
    </xf>
    <xf numFmtId="43" fontId="28" fillId="5" borderId="14" xfId="6" applyFont="1" applyFill="1" applyBorder="1" applyAlignment="1">
      <alignment vertical="top"/>
    </xf>
    <xf numFmtId="0" fontId="29" fillId="0" borderId="0" xfId="14" applyFont="1"/>
    <xf numFmtId="0" fontId="13" fillId="0" borderId="0" xfId="0" applyFont="1"/>
    <xf numFmtId="0" fontId="15" fillId="7" borderId="3" xfId="0" applyFont="1" applyFill="1" applyBorder="1" applyAlignment="1">
      <alignment horizontal="center"/>
    </xf>
    <xf numFmtId="0" fontId="15" fillId="7" borderId="28" xfId="0" applyFont="1" applyFill="1" applyBorder="1" applyAlignment="1">
      <alignment horizontal="center"/>
    </xf>
    <xf numFmtId="0" fontId="15" fillId="7" borderId="5" xfId="0" applyFont="1" applyFill="1" applyBorder="1" applyAlignment="1">
      <alignment horizontal="center"/>
    </xf>
    <xf numFmtId="0" fontId="15" fillId="8" borderId="3" xfId="0" applyFont="1" applyFill="1" applyBorder="1" applyAlignment="1">
      <alignment horizontal="center"/>
    </xf>
    <xf numFmtId="0" fontId="15" fillId="8" borderId="28" xfId="0" applyFont="1" applyFill="1" applyBorder="1" applyAlignment="1">
      <alignment horizontal="center"/>
    </xf>
    <xf numFmtId="0" fontId="15" fillId="8" borderId="5" xfId="0" applyFont="1" applyFill="1" applyBorder="1" applyAlignment="1">
      <alignment horizontal="center"/>
    </xf>
    <xf numFmtId="0" fontId="15" fillId="0" borderId="3" xfId="0" applyFont="1" applyBorder="1" applyAlignment="1">
      <alignment horizontal="center" vertical="center"/>
    </xf>
    <xf numFmtId="0" fontId="15" fillId="0" borderId="28" xfId="0" applyFont="1" applyBorder="1" applyAlignment="1">
      <alignment horizontal="center" vertical="center"/>
    </xf>
    <xf numFmtId="0" fontId="15" fillId="0" borderId="5" xfId="0" applyFont="1" applyBorder="1" applyAlignment="1">
      <alignment horizontal="center" vertical="center"/>
    </xf>
    <xf numFmtId="0" fontId="15" fillId="7" borderId="3"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5"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5" xfId="0" applyFont="1" applyFill="1" applyBorder="1" applyAlignment="1">
      <alignment horizontal="center" vertical="center"/>
    </xf>
    <xf numFmtId="0" fontId="15" fillId="9" borderId="3" xfId="0" applyFont="1" applyFill="1" applyBorder="1" applyAlignment="1">
      <alignment horizontal="center" vertical="center"/>
    </xf>
    <xf numFmtId="0" fontId="15" fillId="9" borderId="28" xfId="0" applyFont="1" applyFill="1" applyBorder="1" applyAlignment="1">
      <alignment horizontal="center" vertical="center"/>
    </xf>
    <xf numFmtId="0" fontId="15" fillId="9" borderId="5" xfId="0" applyFont="1" applyFill="1" applyBorder="1" applyAlignment="1">
      <alignment horizontal="center" vertical="center"/>
    </xf>
    <xf numFmtId="0" fontId="15" fillId="7" borderId="3" xfId="0" applyFont="1" applyFill="1" applyBorder="1" applyAlignment="1">
      <alignment horizontal="center" vertical="top" wrapText="1"/>
    </xf>
    <xf numFmtId="0" fontId="15" fillId="7" borderId="28" xfId="0" applyFont="1" applyFill="1" applyBorder="1" applyAlignment="1">
      <alignment horizontal="center" vertical="top" wrapText="1"/>
    </xf>
    <xf numFmtId="0" fontId="15" fillId="7" borderId="5" xfId="0" applyFont="1" applyFill="1" applyBorder="1" applyAlignment="1">
      <alignment horizontal="center" vertical="top" wrapText="1"/>
    </xf>
    <xf numFmtId="0" fontId="20" fillId="2" borderId="24"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cellXfs>
  <cellStyles count="15">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Hyperlink" xfId="14" builtinId="8"/>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dustry.gov.au/sites/default/files/adc/measures/2025-06/precision_pipe_and_tube_stee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dustry.gov.au/sites/default/files/adc/measures/2025-06/precision_pipe_and_tube_stee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workbookViewId="0">
      <selection activeCell="D21" sqref="D21"/>
    </sheetView>
  </sheetViews>
  <sheetFormatPr defaultRowHeight="12.75" x14ac:dyDescent="0.2"/>
  <cols>
    <col min="1" max="15" width="14" customWidth="1"/>
  </cols>
  <sheetData>
    <row r="1" spans="1:15" ht="18" x14ac:dyDescent="0.25">
      <c r="A1" s="13" t="s">
        <v>25</v>
      </c>
    </row>
    <row r="2" spans="1:15" ht="9.75" customHeight="1" x14ac:dyDescent="0.25">
      <c r="A2" s="14"/>
    </row>
    <row r="3" spans="1:15" ht="18" x14ac:dyDescent="0.25">
      <c r="A3" s="15" t="s">
        <v>85</v>
      </c>
    </row>
    <row r="4" spans="1:15" ht="13.5" thickBot="1" x14ac:dyDescent="0.25"/>
    <row r="5" spans="1:15" ht="13.5" thickBot="1" x14ac:dyDescent="0.25">
      <c r="A5" s="34"/>
      <c r="B5" s="124" t="s">
        <v>93</v>
      </c>
      <c r="C5" s="125"/>
      <c r="D5" s="125"/>
      <c r="E5" s="125"/>
      <c r="F5" s="125"/>
      <c r="G5" s="126"/>
      <c r="H5" s="34"/>
      <c r="I5" s="127" t="s">
        <v>94</v>
      </c>
      <c r="J5" s="128"/>
      <c r="K5" s="128"/>
      <c r="L5" s="128"/>
      <c r="M5" s="128"/>
      <c r="N5" s="129"/>
      <c r="O5" s="34"/>
    </row>
    <row r="6" spans="1:15" ht="36" x14ac:dyDescent="0.2">
      <c r="A6" s="37" t="s">
        <v>110</v>
      </c>
      <c r="B6" s="37" t="s">
        <v>3</v>
      </c>
      <c r="C6" s="37" t="s">
        <v>118</v>
      </c>
      <c r="D6" s="37" t="s">
        <v>87</v>
      </c>
      <c r="E6" s="37" t="s">
        <v>88</v>
      </c>
      <c r="F6" s="37" t="s">
        <v>89</v>
      </c>
      <c r="G6" s="37" t="s">
        <v>90</v>
      </c>
      <c r="H6" s="39" t="s">
        <v>86</v>
      </c>
      <c r="I6" s="37" t="s">
        <v>91</v>
      </c>
      <c r="J6" s="37" t="s">
        <v>92</v>
      </c>
      <c r="K6" s="37" t="s">
        <v>87</v>
      </c>
      <c r="L6" s="37" t="s">
        <v>88</v>
      </c>
      <c r="M6" s="37" t="s">
        <v>89</v>
      </c>
      <c r="N6" s="37" t="s">
        <v>90</v>
      </c>
      <c r="O6" s="37" t="s">
        <v>241</v>
      </c>
    </row>
    <row r="7" spans="1:15" x14ac:dyDescent="0.2">
      <c r="A7" s="38" t="s">
        <v>27</v>
      </c>
      <c r="B7" s="38" t="s">
        <v>28</v>
      </c>
      <c r="C7" s="38" t="s">
        <v>70</v>
      </c>
      <c r="D7" s="38" t="s">
        <v>29</v>
      </c>
      <c r="E7" s="38" t="s">
        <v>30</v>
      </c>
      <c r="F7" s="38" t="s">
        <v>31</v>
      </c>
      <c r="G7" s="38" t="s">
        <v>32</v>
      </c>
      <c r="H7" s="38" t="s">
        <v>33</v>
      </c>
      <c r="I7" s="38" t="s">
        <v>34</v>
      </c>
      <c r="J7" s="38" t="s">
        <v>35</v>
      </c>
      <c r="K7" s="38" t="s">
        <v>36</v>
      </c>
      <c r="L7" s="38" t="s">
        <v>37</v>
      </c>
      <c r="M7" s="38" t="s">
        <v>38</v>
      </c>
      <c r="N7" s="38" t="s">
        <v>39</v>
      </c>
      <c r="O7" s="38" t="s">
        <v>40</v>
      </c>
    </row>
    <row r="8" spans="1:15" x14ac:dyDescent="0.2">
      <c r="A8" s="35"/>
      <c r="B8" s="35"/>
      <c r="C8" s="35"/>
      <c r="D8" s="35"/>
      <c r="E8" s="35"/>
      <c r="F8" s="35"/>
      <c r="G8" s="35"/>
      <c r="H8" s="35"/>
      <c r="I8" s="35"/>
      <c r="J8" s="35"/>
      <c r="K8" s="35"/>
      <c r="L8" s="35"/>
      <c r="M8" s="35"/>
      <c r="N8" s="35"/>
      <c r="O8" s="35"/>
    </row>
    <row r="9" spans="1:15" x14ac:dyDescent="0.2">
      <c r="A9" s="35"/>
      <c r="B9" s="35"/>
      <c r="C9" s="35"/>
      <c r="D9" s="35"/>
      <c r="E9" s="35"/>
      <c r="F9" s="35"/>
      <c r="G9" s="35"/>
      <c r="H9" s="35"/>
      <c r="I9" s="35"/>
      <c r="J9" s="35"/>
      <c r="K9" s="35"/>
      <c r="L9" s="35"/>
      <c r="M9" s="35"/>
      <c r="N9" s="35"/>
      <c r="O9" s="35"/>
    </row>
    <row r="13" spans="1:15" x14ac:dyDescent="0.2">
      <c r="A13" s="36" t="s">
        <v>48</v>
      </c>
      <c r="B13" s="45" t="s">
        <v>239</v>
      </c>
    </row>
    <row r="14" spans="1:15" x14ac:dyDescent="0.2">
      <c r="A14" s="36" t="s">
        <v>49</v>
      </c>
      <c r="B14" s="45" t="s">
        <v>111</v>
      </c>
    </row>
    <row r="15" spans="1:15" x14ac:dyDescent="0.2">
      <c r="A15" s="36" t="s">
        <v>79</v>
      </c>
      <c r="B15" s="45" t="s">
        <v>119</v>
      </c>
    </row>
    <row r="16" spans="1:15" x14ac:dyDescent="0.2">
      <c r="A16" s="36" t="s">
        <v>50</v>
      </c>
      <c r="B16" s="45" t="s">
        <v>120</v>
      </c>
    </row>
    <row r="17" spans="1:2" x14ac:dyDescent="0.2">
      <c r="A17" s="36" t="s">
        <v>51</v>
      </c>
      <c r="B17" s="45" t="s">
        <v>121</v>
      </c>
    </row>
    <row r="18" spans="1:2" x14ac:dyDescent="0.2">
      <c r="A18" s="36" t="s">
        <v>52</v>
      </c>
      <c r="B18" s="45" t="s">
        <v>223</v>
      </c>
    </row>
    <row r="19" spans="1:2" x14ac:dyDescent="0.2">
      <c r="A19" s="36" t="s">
        <v>53</v>
      </c>
      <c r="B19" s="45" t="s">
        <v>126</v>
      </c>
    </row>
    <row r="20" spans="1:2" x14ac:dyDescent="0.2">
      <c r="A20" s="36" t="s">
        <v>54</v>
      </c>
      <c r="B20" s="45" t="s">
        <v>224</v>
      </c>
    </row>
    <row r="21" spans="1:2" x14ac:dyDescent="0.2">
      <c r="A21" s="36" t="s">
        <v>55</v>
      </c>
      <c r="B21" s="45" t="s">
        <v>122</v>
      </c>
    </row>
    <row r="22" spans="1:2" x14ac:dyDescent="0.2">
      <c r="A22" s="36" t="s">
        <v>56</v>
      </c>
      <c r="B22" s="45" t="s">
        <v>123</v>
      </c>
    </row>
    <row r="23" spans="1:2" x14ac:dyDescent="0.2">
      <c r="A23" s="36" t="s">
        <v>57</v>
      </c>
      <c r="B23" s="45" t="s">
        <v>124</v>
      </c>
    </row>
    <row r="24" spans="1:2" x14ac:dyDescent="0.2">
      <c r="A24" s="36" t="s">
        <v>58</v>
      </c>
      <c r="B24" s="45" t="s">
        <v>125</v>
      </c>
    </row>
    <row r="25" spans="1:2" x14ac:dyDescent="0.2">
      <c r="A25" s="36" t="s">
        <v>59</v>
      </c>
      <c r="B25" s="45" t="s">
        <v>225</v>
      </c>
    </row>
    <row r="26" spans="1:2" x14ac:dyDescent="0.2">
      <c r="A26" s="36" t="s">
        <v>60</v>
      </c>
      <c r="B26" s="45" t="s">
        <v>127</v>
      </c>
    </row>
    <row r="27" spans="1:2" x14ac:dyDescent="0.2">
      <c r="A27" s="36" t="s">
        <v>61</v>
      </c>
      <c r="B27" s="45" t="s">
        <v>296</v>
      </c>
    </row>
    <row r="32" spans="1:2" ht="14.25" x14ac:dyDescent="0.2">
      <c r="B32" s="24"/>
    </row>
  </sheetData>
  <mergeCells count="2">
    <mergeCell ref="B5:G5"/>
    <mergeCell ref="I5:N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1"/>
  <sheetViews>
    <sheetView tabSelected="1" topLeftCell="O1" zoomScaleNormal="100" workbookViewId="0">
      <pane ySplit="7" topLeftCell="A8" activePane="bottomLeft" state="frozen"/>
      <selection pane="bottomLeft" activeCell="J33" sqref="J33:K33"/>
    </sheetView>
  </sheetViews>
  <sheetFormatPr defaultRowHeight="12.75" x14ac:dyDescent="0.2"/>
  <cols>
    <col min="1" max="40" width="14.140625" customWidth="1"/>
  </cols>
  <sheetData>
    <row r="1" spans="1:40" ht="18" x14ac:dyDescent="0.25">
      <c r="A1" s="13" t="str">
        <f>'A-10 Supplier information'!A1</f>
        <v>INSERT COMPANY NAME</v>
      </c>
      <c r="B1" s="13"/>
    </row>
    <row r="2" spans="1:40" ht="9" customHeight="1" x14ac:dyDescent="0.25">
      <c r="A2" s="14"/>
      <c r="B2" s="14"/>
    </row>
    <row r="3" spans="1:40" ht="18" x14ac:dyDescent="0.25">
      <c r="A3" s="15" t="s">
        <v>71</v>
      </c>
      <c r="B3" s="15"/>
    </row>
    <row r="4" spans="1:40" ht="18.75" thickBot="1" x14ac:dyDescent="0.3">
      <c r="A4" s="15"/>
      <c r="B4" s="15"/>
    </row>
    <row r="5" spans="1:40" s="26" customFormat="1" ht="13.5" thickBot="1" x14ac:dyDescent="0.25">
      <c r="A5" s="40"/>
      <c r="B5" s="130" t="s">
        <v>297</v>
      </c>
      <c r="C5" s="131"/>
      <c r="D5" s="132"/>
      <c r="E5" s="133" t="s">
        <v>212</v>
      </c>
      <c r="F5" s="134"/>
      <c r="G5" s="134"/>
      <c r="H5" s="134"/>
      <c r="I5" s="134"/>
      <c r="J5" s="134"/>
      <c r="K5" s="134"/>
      <c r="L5" s="134"/>
      <c r="M5" s="135"/>
      <c r="N5" s="130" t="s">
        <v>250</v>
      </c>
      <c r="O5" s="131"/>
      <c r="P5" s="131"/>
      <c r="Q5" s="131"/>
      <c r="R5" s="131"/>
      <c r="S5" s="131"/>
      <c r="T5" s="132"/>
      <c r="U5" s="136" t="s">
        <v>216</v>
      </c>
      <c r="V5" s="137"/>
      <c r="W5" s="137"/>
      <c r="X5" s="137"/>
      <c r="Y5" s="137"/>
      <c r="Z5" s="137"/>
      <c r="AA5" s="137"/>
      <c r="AB5" s="137"/>
      <c r="AC5" s="137"/>
      <c r="AD5" s="138"/>
      <c r="AE5" s="139" t="s">
        <v>214</v>
      </c>
      <c r="AF5" s="140"/>
      <c r="AG5" s="140"/>
      <c r="AH5" s="140"/>
      <c r="AI5" s="140"/>
      <c r="AJ5" s="140"/>
      <c r="AK5" s="140"/>
      <c r="AL5" s="140"/>
      <c r="AM5" s="141"/>
      <c r="AN5" s="41"/>
    </row>
    <row r="6" spans="1:40" s="25" customFormat="1" ht="60" x14ac:dyDescent="0.2">
      <c r="A6" s="39" t="s">
        <v>288</v>
      </c>
      <c r="B6" s="39" t="s">
        <v>110</v>
      </c>
      <c r="C6" s="39" t="s">
        <v>3</v>
      </c>
      <c r="D6" s="39" t="s">
        <v>323</v>
      </c>
      <c r="E6" s="39" t="s">
        <v>324</v>
      </c>
      <c r="F6" s="39" t="s">
        <v>325</v>
      </c>
      <c r="G6" s="39" t="s">
        <v>326</v>
      </c>
      <c r="H6" s="39" t="s">
        <v>165</v>
      </c>
      <c r="I6" s="39" t="s">
        <v>133</v>
      </c>
      <c r="J6" s="39" t="s">
        <v>151</v>
      </c>
      <c r="K6" s="39" t="s">
        <v>131</v>
      </c>
      <c r="L6" s="39" t="s">
        <v>317</v>
      </c>
      <c r="M6" s="39" t="s">
        <v>327</v>
      </c>
      <c r="N6" s="39" t="s">
        <v>0</v>
      </c>
      <c r="O6" s="39" t="s">
        <v>112</v>
      </c>
      <c r="P6" s="39" t="s">
        <v>1</v>
      </c>
      <c r="Q6" s="39" t="s">
        <v>2</v>
      </c>
      <c r="R6" s="39" t="s">
        <v>10</v>
      </c>
      <c r="S6" s="39" t="s">
        <v>129</v>
      </c>
      <c r="T6" s="39" t="s">
        <v>128</v>
      </c>
      <c r="U6" s="39" t="s">
        <v>15</v>
      </c>
      <c r="V6" s="39" t="s">
        <v>339</v>
      </c>
      <c r="W6" s="39" t="s">
        <v>318</v>
      </c>
      <c r="X6" s="39" t="s">
        <v>4</v>
      </c>
      <c r="Y6" s="39" t="s">
        <v>328</v>
      </c>
      <c r="Z6" s="39" t="s">
        <v>23</v>
      </c>
      <c r="AA6" s="39" t="s">
        <v>24</v>
      </c>
      <c r="AB6" s="39" t="s">
        <v>95</v>
      </c>
      <c r="AC6" s="39" t="s">
        <v>329</v>
      </c>
      <c r="AD6" s="39" t="s">
        <v>130</v>
      </c>
      <c r="AE6" s="39" t="s">
        <v>132</v>
      </c>
      <c r="AF6" s="39" t="s">
        <v>154</v>
      </c>
      <c r="AG6" s="39" t="s">
        <v>215</v>
      </c>
      <c r="AH6" s="39" t="s">
        <v>152</v>
      </c>
      <c r="AI6" s="39" t="s">
        <v>153</v>
      </c>
      <c r="AJ6" s="39" t="s">
        <v>213</v>
      </c>
      <c r="AK6" s="39" t="s">
        <v>148</v>
      </c>
      <c r="AL6" s="39" t="s">
        <v>149</v>
      </c>
      <c r="AM6" s="39" t="s">
        <v>150</v>
      </c>
      <c r="AN6" s="39" t="s">
        <v>330</v>
      </c>
    </row>
    <row r="7" spans="1:40" s="25" customFormat="1" x14ac:dyDescent="0.2">
      <c r="A7" s="48" t="s">
        <v>27</v>
      </c>
      <c r="B7" s="48" t="s">
        <v>28</v>
      </c>
      <c r="C7" s="48" t="s">
        <v>70</v>
      </c>
      <c r="D7" s="48" t="s">
        <v>29</v>
      </c>
      <c r="E7" s="48" t="s">
        <v>30</v>
      </c>
      <c r="F7" s="48" t="s">
        <v>31</v>
      </c>
      <c r="G7" s="48" t="s">
        <v>32</v>
      </c>
      <c r="H7" s="38" t="s">
        <v>33</v>
      </c>
      <c r="I7" s="38" t="s">
        <v>34</v>
      </c>
      <c r="J7" s="38" t="s">
        <v>35</v>
      </c>
      <c r="K7" s="38" t="s">
        <v>36</v>
      </c>
      <c r="L7" s="38" t="s">
        <v>37</v>
      </c>
      <c r="M7" s="38" t="s">
        <v>38</v>
      </c>
      <c r="N7" s="38" t="s">
        <v>39</v>
      </c>
      <c r="O7" s="38" t="s">
        <v>40</v>
      </c>
      <c r="P7" s="38" t="s">
        <v>41</v>
      </c>
      <c r="Q7" s="38" t="s">
        <v>42</v>
      </c>
      <c r="R7" s="38" t="s">
        <v>43</v>
      </c>
      <c r="S7" s="38" t="s">
        <v>44</v>
      </c>
      <c r="T7" s="38" t="s">
        <v>45</v>
      </c>
      <c r="U7" s="38" t="s">
        <v>46</v>
      </c>
      <c r="V7" s="38" t="s">
        <v>47</v>
      </c>
      <c r="W7" s="38" t="s">
        <v>97</v>
      </c>
      <c r="X7" s="38" t="s">
        <v>98</v>
      </c>
      <c r="Y7" s="38" t="s">
        <v>134</v>
      </c>
      <c r="Z7" s="38" t="s">
        <v>135</v>
      </c>
      <c r="AA7" s="38" t="s">
        <v>136</v>
      </c>
      <c r="AB7" s="38" t="s">
        <v>137</v>
      </c>
      <c r="AC7" s="38" t="s">
        <v>138</v>
      </c>
      <c r="AD7" s="38" t="s">
        <v>139</v>
      </c>
      <c r="AE7" s="38" t="s">
        <v>140</v>
      </c>
      <c r="AF7" s="38" t="s">
        <v>141</v>
      </c>
      <c r="AG7" s="38" t="s">
        <v>142</v>
      </c>
      <c r="AH7" s="38" t="s">
        <v>143</v>
      </c>
      <c r="AI7" s="38" t="s">
        <v>144</v>
      </c>
      <c r="AJ7" s="38" t="s">
        <v>145</v>
      </c>
      <c r="AK7" s="38" t="s">
        <v>146</v>
      </c>
      <c r="AL7" s="38" t="s">
        <v>147</v>
      </c>
      <c r="AM7" s="38" t="s">
        <v>222</v>
      </c>
      <c r="AN7" s="38" t="s">
        <v>348</v>
      </c>
    </row>
    <row r="8" spans="1:40" x14ac:dyDescent="0.2">
      <c r="A8" s="42" t="s">
        <v>238</v>
      </c>
      <c r="B8" s="42" t="s">
        <v>229</v>
      </c>
      <c r="C8" s="42" t="s">
        <v>231</v>
      </c>
      <c r="D8" s="42"/>
      <c r="E8" s="49">
        <v>7000</v>
      </c>
      <c r="F8" s="50">
        <v>5</v>
      </c>
      <c r="G8" s="50">
        <v>0.8</v>
      </c>
      <c r="H8" s="50">
        <f>E8/G8</f>
        <v>8750</v>
      </c>
      <c r="I8" s="50">
        <f t="shared" ref="I8:I9" si="0">F8/G8</f>
        <v>6.25</v>
      </c>
      <c r="J8" s="49">
        <v>4000</v>
      </c>
      <c r="K8" s="49">
        <v>1000</v>
      </c>
      <c r="L8" s="50">
        <v>150</v>
      </c>
      <c r="M8" s="49">
        <v>150000</v>
      </c>
      <c r="N8" s="44" t="s">
        <v>234</v>
      </c>
      <c r="O8" s="51">
        <v>43831</v>
      </c>
      <c r="P8" s="52" t="s">
        <v>235</v>
      </c>
      <c r="Q8" s="51">
        <v>43845</v>
      </c>
      <c r="R8" s="53" t="s">
        <v>230</v>
      </c>
      <c r="S8" s="53" t="s">
        <v>232</v>
      </c>
      <c r="T8" s="50">
        <v>0.8</v>
      </c>
      <c r="U8" s="43" t="s">
        <v>236</v>
      </c>
      <c r="V8" s="43" t="s">
        <v>350</v>
      </c>
      <c r="W8" s="50">
        <v>8</v>
      </c>
      <c r="X8" s="54" t="s">
        <v>233</v>
      </c>
      <c r="Y8" s="49">
        <v>10000</v>
      </c>
      <c r="Z8" s="49">
        <v>0</v>
      </c>
      <c r="AA8" s="49">
        <v>0</v>
      </c>
      <c r="AB8" s="49">
        <v>0</v>
      </c>
      <c r="AC8" s="49">
        <f t="shared" ref="AC8:AC9" si="1">Y8-Z8-AA8+AB8</f>
        <v>10000</v>
      </c>
      <c r="AD8" s="49">
        <f>AC8/T8</f>
        <v>12500</v>
      </c>
      <c r="AE8" s="49">
        <f>H8/L8*W8</f>
        <v>466.66666666666669</v>
      </c>
      <c r="AF8" s="49">
        <f t="shared" ref="AF8:AF9" si="2">I8/M8*Y8</f>
        <v>0.41666666666666663</v>
      </c>
      <c r="AG8" s="49">
        <f>AD8+AE8+AF8</f>
        <v>12967.083333333332</v>
      </c>
      <c r="AH8" s="49">
        <f t="shared" ref="AH8:AH9" si="3">J8/L8*W8</f>
        <v>213.33333333333334</v>
      </c>
      <c r="AI8" s="49">
        <f t="shared" ref="AI8:AI9" si="4">K8/L8*W8</f>
        <v>53.333333333333336</v>
      </c>
      <c r="AJ8" s="49"/>
      <c r="AK8" s="49"/>
      <c r="AL8" s="49">
        <v>1000</v>
      </c>
      <c r="AM8" s="49"/>
      <c r="AN8" s="49">
        <f>SUM(AG8:AM8)</f>
        <v>14233.75</v>
      </c>
    </row>
    <row r="9" spans="1:40" x14ac:dyDescent="0.2">
      <c r="A9" s="42" t="s">
        <v>238</v>
      </c>
      <c r="B9" s="42" t="s">
        <v>229</v>
      </c>
      <c r="C9" s="42" t="s">
        <v>231</v>
      </c>
      <c r="D9" s="42"/>
      <c r="E9" s="49">
        <v>7000</v>
      </c>
      <c r="F9" s="50">
        <v>5</v>
      </c>
      <c r="G9" s="50">
        <v>0.8</v>
      </c>
      <c r="H9" s="50">
        <f t="shared" ref="H9" si="5">E9/G9</f>
        <v>8750</v>
      </c>
      <c r="I9" s="50">
        <f t="shared" si="0"/>
        <v>6.25</v>
      </c>
      <c r="J9" s="49">
        <v>4000</v>
      </c>
      <c r="K9" s="49">
        <v>1000</v>
      </c>
      <c r="L9" s="50">
        <v>150</v>
      </c>
      <c r="M9" s="49">
        <v>150000</v>
      </c>
      <c r="N9" s="44" t="s">
        <v>234</v>
      </c>
      <c r="O9" s="51">
        <v>43831</v>
      </c>
      <c r="P9" s="52" t="s">
        <v>235</v>
      </c>
      <c r="Q9" s="51">
        <v>43845</v>
      </c>
      <c r="R9" s="53" t="s">
        <v>230</v>
      </c>
      <c r="S9" s="53" t="s">
        <v>232</v>
      </c>
      <c r="T9" s="50">
        <v>0.8</v>
      </c>
      <c r="U9" s="43" t="s">
        <v>237</v>
      </c>
      <c r="V9" s="43" t="s">
        <v>351</v>
      </c>
      <c r="W9" s="50">
        <v>2</v>
      </c>
      <c r="X9" s="54" t="s">
        <v>233</v>
      </c>
      <c r="Y9" s="49">
        <v>2000</v>
      </c>
      <c r="Z9" s="49">
        <v>0</v>
      </c>
      <c r="AA9" s="49">
        <v>0</v>
      </c>
      <c r="AB9" s="49">
        <v>0</v>
      </c>
      <c r="AC9" s="49">
        <f t="shared" si="1"/>
        <v>2000</v>
      </c>
      <c r="AD9" s="49">
        <f t="shared" ref="AD9" si="6">AC9/T9</f>
        <v>2500</v>
      </c>
      <c r="AE9" s="49">
        <f t="shared" ref="AE9" si="7">H9/L9*W9</f>
        <v>116.66666666666667</v>
      </c>
      <c r="AF9" s="49">
        <f t="shared" si="2"/>
        <v>8.3333333333333329E-2</v>
      </c>
      <c r="AG9" s="49">
        <f t="shared" ref="AG9" si="8">AD9+AE9+AF9</f>
        <v>2616.75</v>
      </c>
      <c r="AH9" s="49">
        <f t="shared" si="3"/>
        <v>53.333333333333336</v>
      </c>
      <c r="AI9" s="49">
        <f t="shared" si="4"/>
        <v>13.333333333333334</v>
      </c>
      <c r="AJ9" s="49"/>
      <c r="AK9" s="49"/>
      <c r="AL9" s="49">
        <v>200</v>
      </c>
      <c r="AM9" s="49"/>
      <c r="AN9" s="49">
        <f t="shared" ref="AN9" si="9">SUM(AG9:AM9)</f>
        <v>2883.416666666667</v>
      </c>
    </row>
    <row r="10" spans="1:40" x14ac:dyDescent="0.2">
      <c r="E10" s="29"/>
      <c r="F10" s="27"/>
      <c r="G10" s="27"/>
      <c r="H10" s="29"/>
      <c r="I10" s="27"/>
      <c r="J10" s="29"/>
      <c r="K10" s="29"/>
      <c r="L10" s="27"/>
      <c r="M10" s="29"/>
      <c r="N10" s="33"/>
      <c r="O10" s="32"/>
      <c r="P10" s="33"/>
      <c r="Q10" s="32"/>
      <c r="R10" s="33"/>
      <c r="S10" s="33"/>
      <c r="T10" s="28"/>
      <c r="U10" s="29"/>
      <c r="V10" s="29"/>
      <c r="W10" s="29"/>
      <c r="X10" s="28"/>
      <c r="Y10" s="28"/>
      <c r="Z10" s="28"/>
      <c r="AA10" s="28"/>
      <c r="AB10" s="28"/>
      <c r="AC10" s="29"/>
      <c r="AD10" s="29"/>
      <c r="AE10" s="29"/>
      <c r="AF10" s="29"/>
      <c r="AG10" s="29"/>
      <c r="AH10" s="29"/>
      <c r="AI10" s="29"/>
      <c r="AJ10" s="29"/>
      <c r="AK10" s="28"/>
      <c r="AL10" s="28"/>
      <c r="AM10" s="28"/>
      <c r="AN10" s="28"/>
    </row>
    <row r="12" spans="1:40" x14ac:dyDescent="0.2">
      <c r="A12" s="36" t="s">
        <v>48</v>
      </c>
      <c r="B12" s="45" t="s">
        <v>242</v>
      </c>
    </row>
    <row r="13" spans="1:40" x14ac:dyDescent="0.2">
      <c r="A13" s="36" t="s">
        <v>49</v>
      </c>
      <c r="B13" s="45" t="s">
        <v>155</v>
      </c>
    </row>
    <row r="14" spans="1:40" x14ac:dyDescent="0.2">
      <c r="A14" s="36" t="s">
        <v>79</v>
      </c>
      <c r="B14" s="45" t="s">
        <v>157</v>
      </c>
    </row>
    <row r="15" spans="1:40" x14ac:dyDescent="0.2">
      <c r="A15" s="36" t="s">
        <v>50</v>
      </c>
      <c r="B15" s="45" t="s">
        <v>156</v>
      </c>
    </row>
    <row r="16" spans="1:40" x14ac:dyDescent="0.2">
      <c r="A16" s="36" t="s">
        <v>51</v>
      </c>
      <c r="B16" s="46" t="s">
        <v>243</v>
      </c>
    </row>
    <row r="17" spans="1:2" x14ac:dyDescent="0.2">
      <c r="A17" s="36" t="s">
        <v>52</v>
      </c>
      <c r="B17" s="46" t="s">
        <v>244</v>
      </c>
    </row>
    <row r="18" spans="1:2" x14ac:dyDescent="0.2">
      <c r="A18" s="36" t="s">
        <v>53</v>
      </c>
      <c r="B18" s="46" t="s">
        <v>245</v>
      </c>
    </row>
    <row r="19" spans="1:2" x14ac:dyDescent="0.2">
      <c r="A19" s="36" t="s">
        <v>54</v>
      </c>
      <c r="B19" s="46" t="s">
        <v>246</v>
      </c>
    </row>
    <row r="20" spans="1:2" x14ac:dyDescent="0.2">
      <c r="A20" s="36" t="s">
        <v>55</v>
      </c>
      <c r="B20" s="46" t="s">
        <v>247</v>
      </c>
    </row>
    <row r="21" spans="1:2" x14ac:dyDescent="0.2">
      <c r="A21" s="36" t="s">
        <v>56</v>
      </c>
      <c r="B21" s="46" t="s">
        <v>300</v>
      </c>
    </row>
    <row r="22" spans="1:2" x14ac:dyDescent="0.2">
      <c r="A22" s="36" t="s">
        <v>57</v>
      </c>
      <c r="B22" s="45" t="s">
        <v>248</v>
      </c>
    </row>
    <row r="23" spans="1:2" x14ac:dyDescent="0.2">
      <c r="A23" s="36" t="s">
        <v>58</v>
      </c>
      <c r="B23" s="45" t="s">
        <v>314</v>
      </c>
    </row>
    <row r="24" spans="1:2" x14ac:dyDescent="0.2">
      <c r="A24" s="36" t="s">
        <v>59</v>
      </c>
      <c r="B24" s="46" t="s">
        <v>226</v>
      </c>
    </row>
    <row r="25" spans="1:2" x14ac:dyDescent="0.2">
      <c r="A25" s="36" t="s">
        <v>60</v>
      </c>
      <c r="B25" s="45" t="s">
        <v>158</v>
      </c>
    </row>
    <row r="26" spans="1:2" x14ac:dyDescent="0.2">
      <c r="A26" s="47" t="s">
        <v>61</v>
      </c>
      <c r="B26" s="45" t="s">
        <v>159</v>
      </c>
    </row>
    <row r="27" spans="1:2" x14ac:dyDescent="0.2">
      <c r="A27" s="47" t="s">
        <v>63</v>
      </c>
      <c r="B27" s="45" t="s">
        <v>227</v>
      </c>
    </row>
    <row r="28" spans="1:2" x14ac:dyDescent="0.2">
      <c r="A28" s="47" t="s">
        <v>64</v>
      </c>
      <c r="B28" s="46" t="s">
        <v>160</v>
      </c>
    </row>
    <row r="29" spans="1:2" x14ac:dyDescent="0.2">
      <c r="A29" s="47" t="s">
        <v>65</v>
      </c>
      <c r="B29" s="45" t="s">
        <v>252</v>
      </c>
    </row>
    <row r="30" spans="1:2" x14ac:dyDescent="0.2">
      <c r="A30" s="47" t="s">
        <v>66</v>
      </c>
      <c r="B30" s="46" t="s">
        <v>251</v>
      </c>
    </row>
    <row r="31" spans="1:2" x14ac:dyDescent="0.2">
      <c r="A31" s="47" t="s">
        <v>67</v>
      </c>
      <c r="B31" s="46" t="s">
        <v>253</v>
      </c>
    </row>
    <row r="32" spans="1:2" x14ac:dyDescent="0.2">
      <c r="A32" s="47" t="s">
        <v>68</v>
      </c>
      <c r="B32" s="46" t="s">
        <v>177</v>
      </c>
    </row>
    <row r="33" spans="1:16" x14ac:dyDescent="0.2">
      <c r="A33" s="47" t="s">
        <v>69</v>
      </c>
      <c r="B33" s="46" t="s">
        <v>340</v>
      </c>
      <c r="J33" s="123" t="s">
        <v>365</v>
      </c>
      <c r="K33" s="122" t="s">
        <v>366</v>
      </c>
    </row>
    <row r="34" spans="1:16" x14ac:dyDescent="0.2">
      <c r="A34" s="47" t="s">
        <v>104</v>
      </c>
      <c r="B34" s="46" t="s">
        <v>258</v>
      </c>
    </row>
    <row r="35" spans="1:16" x14ac:dyDescent="0.2">
      <c r="A35" s="47" t="s">
        <v>105</v>
      </c>
      <c r="B35" s="46" t="s">
        <v>161</v>
      </c>
    </row>
    <row r="36" spans="1:16" x14ac:dyDescent="0.2">
      <c r="A36" s="47" t="s">
        <v>162</v>
      </c>
      <c r="B36" s="45" t="s">
        <v>217</v>
      </c>
    </row>
    <row r="37" spans="1:16" x14ac:dyDescent="0.2">
      <c r="A37" s="47" t="s">
        <v>163</v>
      </c>
      <c r="B37" s="46" t="s">
        <v>254</v>
      </c>
    </row>
    <row r="38" spans="1:16" x14ac:dyDescent="0.2">
      <c r="A38" s="47" t="s">
        <v>164</v>
      </c>
      <c r="B38" s="46" t="s">
        <v>218</v>
      </c>
    </row>
    <row r="39" spans="1:16" x14ac:dyDescent="0.2">
      <c r="A39" s="47" t="s">
        <v>166</v>
      </c>
      <c r="B39" s="45" t="s">
        <v>178</v>
      </c>
      <c r="P39" s="12"/>
    </row>
    <row r="40" spans="1:16" x14ac:dyDescent="0.2">
      <c r="A40" s="36" t="s">
        <v>167</v>
      </c>
      <c r="B40" s="46" t="s">
        <v>219</v>
      </c>
      <c r="P40" s="12"/>
    </row>
    <row r="41" spans="1:16" x14ac:dyDescent="0.2">
      <c r="A41" s="36" t="s">
        <v>168</v>
      </c>
      <c r="B41" s="46" t="s">
        <v>255</v>
      </c>
      <c r="P41" s="12"/>
    </row>
    <row r="42" spans="1:16" x14ac:dyDescent="0.2">
      <c r="A42" s="36" t="s">
        <v>169</v>
      </c>
      <c r="B42" s="46" t="s">
        <v>256</v>
      </c>
    </row>
    <row r="43" spans="1:16" x14ac:dyDescent="0.2">
      <c r="A43" s="36" t="s">
        <v>170</v>
      </c>
      <c r="B43" s="46" t="s">
        <v>261</v>
      </c>
      <c r="P43" s="12"/>
    </row>
    <row r="44" spans="1:16" x14ac:dyDescent="0.2">
      <c r="A44" s="36" t="s">
        <v>171</v>
      </c>
      <c r="B44" s="46" t="s">
        <v>262</v>
      </c>
      <c r="P44" s="12"/>
    </row>
    <row r="45" spans="1:16" x14ac:dyDescent="0.2">
      <c r="A45" s="47" t="s">
        <v>172</v>
      </c>
      <c r="B45" s="46" t="s">
        <v>259</v>
      </c>
      <c r="P45" s="12"/>
    </row>
    <row r="46" spans="1:16" x14ac:dyDescent="0.2">
      <c r="A46" s="47" t="s">
        <v>173</v>
      </c>
      <c r="B46" s="45" t="s">
        <v>260</v>
      </c>
      <c r="P46" s="12"/>
    </row>
    <row r="47" spans="1:16" x14ac:dyDescent="0.2">
      <c r="A47" s="47" t="s">
        <v>174</v>
      </c>
      <c r="B47" s="46" t="s">
        <v>220</v>
      </c>
      <c r="P47" s="12"/>
    </row>
    <row r="48" spans="1:16" x14ac:dyDescent="0.2">
      <c r="A48" s="47" t="s">
        <v>175</v>
      </c>
      <c r="B48" s="46" t="s">
        <v>179</v>
      </c>
      <c r="P48" s="12"/>
    </row>
    <row r="49" spans="1:16" x14ac:dyDescent="0.2">
      <c r="A49" s="47" t="s">
        <v>176</v>
      </c>
      <c r="B49" s="46" t="s">
        <v>180</v>
      </c>
      <c r="P49" s="12"/>
    </row>
    <row r="50" spans="1:16" x14ac:dyDescent="0.2">
      <c r="A50" s="47" t="s">
        <v>221</v>
      </c>
      <c r="B50" s="46" t="s">
        <v>181</v>
      </c>
      <c r="P50" s="12"/>
    </row>
    <row r="51" spans="1:16" x14ac:dyDescent="0.2">
      <c r="A51" s="47" t="s">
        <v>349</v>
      </c>
      <c r="B51" s="46" t="s">
        <v>257</v>
      </c>
    </row>
  </sheetData>
  <mergeCells count="5">
    <mergeCell ref="B5:D5"/>
    <mergeCell ref="E5:M5"/>
    <mergeCell ref="N5:T5"/>
    <mergeCell ref="U5:AD5"/>
    <mergeCell ref="AE5:AM5"/>
  </mergeCells>
  <hyperlinks>
    <hyperlink ref="K33" r:id="rId1" xr:uid="{6C45F60E-F280-434A-8872-B861DCF9CAEC}"/>
  </hyperlinks>
  <pageMargins left="0.75" right="0.75" top="1" bottom="1" header="0.5" footer="0.5"/>
  <pageSetup paperSize="9" scale="68" orientation="landscape" horizontalDpi="300" verticalDpi="300" r:id="rId2"/>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workbookViewId="0">
      <selection activeCell="I5" sqref="I5"/>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3" t="str">
        <f>'A-10 Supplier information'!A1</f>
        <v>INSERT COMPANY NAME</v>
      </c>
      <c r="B1" s="13"/>
    </row>
    <row r="2" spans="1:10" ht="9" customHeight="1" x14ac:dyDescent="0.25">
      <c r="A2" s="14"/>
      <c r="B2" s="14"/>
    </row>
    <row r="3" spans="1:10" ht="18" x14ac:dyDescent="0.25">
      <c r="A3" s="15" t="s">
        <v>293</v>
      </c>
      <c r="B3" s="15"/>
    </row>
    <row r="4" spans="1:10" ht="18" x14ac:dyDescent="0.25">
      <c r="A4" s="15"/>
      <c r="B4" s="15"/>
    </row>
    <row r="5" spans="1:10" ht="33.75" customHeight="1" x14ac:dyDescent="0.2">
      <c r="A5" s="39" t="s">
        <v>3</v>
      </c>
      <c r="B5" s="39" t="s">
        <v>110</v>
      </c>
      <c r="C5" s="39" t="s">
        <v>10</v>
      </c>
      <c r="D5" s="39" t="s">
        <v>0</v>
      </c>
      <c r="E5" s="39" t="s">
        <v>112</v>
      </c>
      <c r="F5" s="39" t="s">
        <v>9</v>
      </c>
      <c r="G5" s="39" t="s">
        <v>318</v>
      </c>
      <c r="H5" s="39" t="s">
        <v>4</v>
      </c>
      <c r="I5" s="39" t="s">
        <v>114</v>
      </c>
      <c r="J5" s="39" t="s">
        <v>116</v>
      </c>
    </row>
    <row r="6" spans="1:10" x14ac:dyDescent="0.2">
      <c r="A6" s="38" t="s">
        <v>27</v>
      </c>
      <c r="B6" s="38" t="s">
        <v>28</v>
      </c>
      <c r="C6" s="38" t="s">
        <v>70</v>
      </c>
      <c r="D6" s="38" t="s">
        <v>29</v>
      </c>
      <c r="E6" s="38" t="s">
        <v>30</v>
      </c>
      <c r="F6" s="38" t="s">
        <v>31</v>
      </c>
      <c r="G6" s="38" t="s">
        <v>32</v>
      </c>
      <c r="H6" s="38" t="s">
        <v>33</v>
      </c>
      <c r="I6" s="38" t="s">
        <v>34</v>
      </c>
      <c r="J6" s="38" t="s">
        <v>35</v>
      </c>
    </row>
    <row r="7" spans="1:10" x14ac:dyDescent="0.2">
      <c r="A7" s="34"/>
      <c r="B7" s="34"/>
      <c r="C7" s="34"/>
      <c r="D7" s="34"/>
      <c r="E7" s="34"/>
      <c r="F7" s="34"/>
      <c r="G7" s="34"/>
      <c r="H7" s="34"/>
      <c r="I7" s="34"/>
      <c r="J7" s="34" t="e">
        <f>I7/G7</f>
        <v>#DIV/0!</v>
      </c>
    </row>
    <row r="8" spans="1:10" x14ac:dyDescent="0.2">
      <c r="A8" s="34"/>
      <c r="B8" s="34"/>
      <c r="C8" s="34"/>
      <c r="D8" s="34"/>
      <c r="E8" s="34"/>
      <c r="F8" s="34"/>
      <c r="G8" s="34"/>
      <c r="H8" s="34"/>
      <c r="I8" s="34"/>
      <c r="J8" s="34"/>
    </row>
    <row r="10" spans="1:10" x14ac:dyDescent="0.2">
      <c r="A10" s="36" t="s">
        <v>48</v>
      </c>
      <c r="B10" s="45" t="s">
        <v>111</v>
      </c>
    </row>
    <row r="11" spans="1:10" x14ac:dyDescent="0.2">
      <c r="A11" s="36" t="s">
        <v>49</v>
      </c>
      <c r="B11" s="45" t="s">
        <v>240</v>
      </c>
    </row>
    <row r="12" spans="1:10" x14ac:dyDescent="0.2">
      <c r="A12" s="36" t="s">
        <v>79</v>
      </c>
      <c r="B12" s="45" t="s">
        <v>249</v>
      </c>
    </row>
    <row r="13" spans="1:10" x14ac:dyDescent="0.2">
      <c r="A13" s="36" t="s">
        <v>50</v>
      </c>
      <c r="B13" s="45" t="s">
        <v>113</v>
      </c>
    </row>
    <row r="14" spans="1:10" x14ac:dyDescent="0.2">
      <c r="A14" s="36" t="s">
        <v>51</v>
      </c>
      <c r="B14" s="45" t="s">
        <v>263</v>
      </c>
    </row>
    <row r="15" spans="1:10" x14ac:dyDescent="0.2">
      <c r="A15" s="36" t="s">
        <v>52</v>
      </c>
      <c r="B15" s="45" t="s">
        <v>264</v>
      </c>
    </row>
    <row r="16" spans="1:10" x14ac:dyDescent="0.2">
      <c r="A16" s="36" t="s">
        <v>53</v>
      </c>
      <c r="B16" s="46" t="s">
        <v>316</v>
      </c>
    </row>
    <row r="17" spans="1:2" x14ac:dyDescent="0.2">
      <c r="A17" s="36" t="s">
        <v>54</v>
      </c>
      <c r="B17" s="46" t="s">
        <v>115</v>
      </c>
    </row>
    <row r="18" spans="1:2" x14ac:dyDescent="0.2">
      <c r="A18" s="36" t="s">
        <v>55</v>
      </c>
      <c r="B18" s="45" t="s">
        <v>265</v>
      </c>
    </row>
    <row r="19" spans="1:2" x14ac:dyDescent="0.2">
      <c r="A19" s="36" t="s">
        <v>56</v>
      </c>
      <c r="B19" s="46" t="s">
        <v>117</v>
      </c>
    </row>
  </sheetData>
  <phoneticPr fontId="0" type="noConversion"/>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49"/>
  <sheetViews>
    <sheetView showZeros="0" zoomScaleNormal="100" workbookViewId="0">
      <selection activeCell="I14" sqref="I13:I14"/>
    </sheetView>
  </sheetViews>
  <sheetFormatPr defaultRowHeight="12.75" x14ac:dyDescent="0.2"/>
  <cols>
    <col min="1" max="2" width="13.5703125" style="19" customWidth="1"/>
    <col min="3" max="40" width="13.5703125" customWidth="1"/>
    <col min="41" max="47" width="16.140625" customWidth="1"/>
    <col min="48" max="49" width="10.7109375" customWidth="1"/>
  </cols>
  <sheetData>
    <row r="1" spans="1:52" s="1" customFormat="1" ht="18" x14ac:dyDescent="0.25">
      <c r="A1" s="13" t="str">
        <f>'A-10 Supplier information'!A1</f>
        <v>INSERT COMPANY NAME</v>
      </c>
      <c r="B1" s="13"/>
    </row>
    <row r="2" spans="1:52" s="1" customFormat="1" ht="9" customHeight="1" x14ac:dyDescent="0.25">
      <c r="A2" s="14"/>
      <c r="B2" s="14"/>
      <c r="C2" s="16"/>
      <c r="D2" s="16"/>
      <c r="E2" s="16"/>
      <c r="F2" s="16"/>
      <c r="G2" s="16"/>
      <c r="H2" s="16"/>
      <c r="I2" s="16"/>
      <c r="J2" s="16"/>
      <c r="K2" s="16"/>
      <c r="L2" s="16"/>
      <c r="M2" s="16"/>
      <c r="N2" s="16"/>
      <c r="O2" s="16"/>
      <c r="P2" s="16"/>
      <c r="Q2" s="16"/>
      <c r="R2" s="16"/>
      <c r="S2" s="16"/>
      <c r="T2" s="16"/>
      <c r="U2" s="16"/>
    </row>
    <row r="3" spans="1:52" s="1" customFormat="1" ht="18" x14ac:dyDescent="0.25">
      <c r="A3" s="15" t="s">
        <v>294</v>
      </c>
      <c r="B3" s="15"/>
    </row>
    <row r="4" spans="1:52" s="1" customFormat="1" ht="18.75" thickBot="1" x14ac:dyDescent="0.3">
      <c r="A4" s="15"/>
      <c r="B4" s="15"/>
    </row>
    <row r="5" spans="1:52" s="1" customFormat="1" ht="18.75" thickBot="1" x14ac:dyDescent="0.3">
      <c r="A5" s="142" t="s">
        <v>332</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4"/>
      <c r="AO5" s="4"/>
      <c r="AP5" s="4"/>
      <c r="AQ5" s="4"/>
      <c r="AR5" s="4"/>
      <c r="AS5" s="4"/>
      <c r="AT5" s="4"/>
      <c r="AU5" s="4"/>
      <c r="AV5" s="4"/>
      <c r="AW5" s="4"/>
      <c r="AX5" s="4"/>
      <c r="AZ5" s="4"/>
    </row>
    <row r="6" spans="1:52" s="17" customFormat="1" ht="90" customHeight="1" x14ac:dyDescent="0.2">
      <c r="A6" s="65" t="s">
        <v>5</v>
      </c>
      <c r="B6" s="66" t="s">
        <v>331</v>
      </c>
      <c r="C6" s="66" t="s">
        <v>11</v>
      </c>
      <c r="D6" s="66" t="s">
        <v>6</v>
      </c>
      <c r="E6" s="66" t="s">
        <v>7</v>
      </c>
      <c r="F6" s="61" t="s">
        <v>367</v>
      </c>
      <c r="G6" s="61" t="s">
        <v>368</v>
      </c>
      <c r="H6" s="61" t="s">
        <v>369</v>
      </c>
      <c r="I6" s="61" t="s">
        <v>370</v>
      </c>
      <c r="J6" s="61" t="s">
        <v>371</v>
      </c>
      <c r="K6" s="61" t="s">
        <v>372</v>
      </c>
      <c r="L6" s="61" t="s">
        <v>373</v>
      </c>
      <c r="M6" s="61" t="s">
        <v>374</v>
      </c>
      <c r="N6" s="61" t="s">
        <v>375</v>
      </c>
      <c r="O6" s="61" t="s">
        <v>376</v>
      </c>
      <c r="P6" s="61" t="s">
        <v>377</v>
      </c>
      <c r="Q6" s="61" t="s">
        <v>378</v>
      </c>
      <c r="R6" s="66" t="s">
        <v>15</v>
      </c>
      <c r="S6" s="66" t="s">
        <v>16</v>
      </c>
      <c r="T6" s="66" t="s">
        <v>339</v>
      </c>
      <c r="U6" s="66" t="s">
        <v>1</v>
      </c>
      <c r="V6" s="66" t="s">
        <v>2</v>
      </c>
      <c r="W6" s="66" t="s">
        <v>17</v>
      </c>
      <c r="X6" s="66" t="s">
        <v>0</v>
      </c>
      <c r="Y6" s="66" t="s">
        <v>22</v>
      </c>
      <c r="Z6" s="66" t="s">
        <v>18</v>
      </c>
      <c r="AA6" s="66" t="s">
        <v>318</v>
      </c>
      <c r="AB6" s="66" t="s">
        <v>19</v>
      </c>
      <c r="AC6" s="66" t="s">
        <v>26</v>
      </c>
      <c r="AD6" s="66" t="s">
        <v>23</v>
      </c>
      <c r="AE6" s="66" t="s">
        <v>24</v>
      </c>
      <c r="AF6" s="66" t="s">
        <v>95</v>
      </c>
      <c r="AG6" s="66" t="s">
        <v>20</v>
      </c>
      <c r="AH6" s="66" t="s">
        <v>21</v>
      </c>
      <c r="AI6" s="61" t="s">
        <v>8</v>
      </c>
      <c r="AJ6" s="61" t="s">
        <v>109</v>
      </c>
      <c r="AK6" s="61" t="s">
        <v>228</v>
      </c>
      <c r="AL6" s="61" t="s">
        <v>276</v>
      </c>
      <c r="AM6" s="61" t="s">
        <v>110</v>
      </c>
      <c r="AN6" s="61" t="s">
        <v>288</v>
      </c>
      <c r="AO6" s="61" t="s">
        <v>308</v>
      </c>
      <c r="AP6" s="61" t="s">
        <v>337</v>
      </c>
      <c r="AQ6" s="61" t="s">
        <v>336</v>
      </c>
      <c r="AR6" s="61" t="s">
        <v>338</v>
      </c>
      <c r="AS6" s="61" t="s">
        <v>335</v>
      </c>
      <c r="AT6" s="61" t="s">
        <v>333</v>
      </c>
      <c r="AU6" s="61" t="s">
        <v>334</v>
      </c>
      <c r="AV6" s="4"/>
    </row>
    <row r="7" spans="1:52" s="18" customFormat="1" x14ac:dyDescent="0.2">
      <c r="A7" s="62" t="s">
        <v>313</v>
      </c>
      <c r="B7" s="62" t="s">
        <v>310</v>
      </c>
      <c r="C7" s="62" t="s">
        <v>28</v>
      </c>
      <c r="D7" s="62" t="s">
        <v>70</v>
      </c>
      <c r="E7" s="62" t="s">
        <v>29</v>
      </c>
      <c r="F7" s="62" t="s">
        <v>30</v>
      </c>
      <c r="G7" s="62" t="s">
        <v>30</v>
      </c>
      <c r="H7" s="62" t="s">
        <v>30</v>
      </c>
      <c r="I7" s="62" t="s">
        <v>30</v>
      </c>
      <c r="J7" s="62" t="s">
        <v>30</v>
      </c>
      <c r="K7" s="62" t="s">
        <v>30</v>
      </c>
      <c r="L7" s="62" t="s">
        <v>30</v>
      </c>
      <c r="M7" s="62" t="s">
        <v>30</v>
      </c>
      <c r="N7" s="62" t="s">
        <v>30</v>
      </c>
      <c r="O7" s="62" t="s">
        <v>30</v>
      </c>
      <c r="P7" s="62" t="s">
        <v>30</v>
      </c>
      <c r="Q7" s="62" t="s">
        <v>30</v>
      </c>
      <c r="R7" s="62" t="s">
        <v>31</v>
      </c>
      <c r="S7" s="62" t="s">
        <v>32</v>
      </c>
      <c r="T7" s="62" t="s">
        <v>33</v>
      </c>
      <c r="U7" s="62" t="s">
        <v>34</v>
      </c>
      <c r="V7" s="62" t="s">
        <v>35</v>
      </c>
      <c r="W7" s="62" t="s">
        <v>36</v>
      </c>
      <c r="X7" s="62" t="s">
        <v>37</v>
      </c>
      <c r="Y7" s="62" t="s">
        <v>38</v>
      </c>
      <c r="Z7" s="62" t="s">
        <v>39</v>
      </c>
      <c r="AA7" s="62" t="s">
        <v>40</v>
      </c>
      <c r="AB7" s="62" t="s">
        <v>41</v>
      </c>
      <c r="AC7" s="62" t="s">
        <v>342</v>
      </c>
      <c r="AD7" s="62" t="s">
        <v>42</v>
      </c>
      <c r="AE7" s="62" t="s">
        <v>43</v>
      </c>
      <c r="AF7" s="62" t="s">
        <v>44</v>
      </c>
      <c r="AG7" s="62" t="s">
        <v>45</v>
      </c>
      <c r="AH7" s="62" t="s">
        <v>344</v>
      </c>
      <c r="AI7" s="62" t="s">
        <v>46</v>
      </c>
      <c r="AJ7" s="62" t="s">
        <v>47</v>
      </c>
      <c r="AK7" s="62" t="s">
        <v>97</v>
      </c>
      <c r="AL7" s="62" t="s">
        <v>98</v>
      </c>
      <c r="AM7" s="62" t="s">
        <v>134</v>
      </c>
      <c r="AN7" s="62" t="s">
        <v>135</v>
      </c>
      <c r="AO7" s="62" t="s">
        <v>136</v>
      </c>
      <c r="AP7" s="62" t="s">
        <v>137</v>
      </c>
      <c r="AQ7" s="62" t="s">
        <v>301</v>
      </c>
      <c r="AR7" s="62" t="s">
        <v>138</v>
      </c>
      <c r="AS7" s="62" t="s">
        <v>302</v>
      </c>
      <c r="AT7" s="62" t="s">
        <v>139</v>
      </c>
      <c r="AU7" s="62" t="s">
        <v>345</v>
      </c>
    </row>
    <row r="8" spans="1:52" x14ac:dyDescent="0.2">
      <c r="A8" s="55"/>
      <c r="B8" s="55"/>
      <c r="C8" s="34"/>
      <c r="D8" s="34"/>
      <c r="E8" s="34"/>
      <c r="F8" s="34"/>
      <c r="G8" s="34"/>
      <c r="H8" s="34"/>
      <c r="I8" s="34"/>
      <c r="J8" s="34"/>
      <c r="K8" s="34"/>
      <c r="L8" s="34"/>
      <c r="M8" s="34"/>
      <c r="N8" s="34"/>
      <c r="O8" s="34"/>
      <c r="P8" s="34"/>
      <c r="Q8" s="34"/>
      <c r="R8" s="63" t="str">
        <f>CONCATENATE(F8,"-",G8,"-",H8,"-",I8,"-",J8,"-",K8,"-",L8,"-",M8,"-",N8,"-",O8,"-",P8,"-",Q8)</f>
        <v>-----------</v>
      </c>
      <c r="S8" s="34"/>
      <c r="T8" s="34"/>
      <c r="U8" s="34"/>
      <c r="V8" s="56"/>
      <c r="W8" s="64">
        <f>EOMONTH(V8,MOD(3-MONTH(V8),3))</f>
        <v>91</v>
      </c>
      <c r="X8" s="34"/>
      <c r="Y8" s="34"/>
      <c r="Z8" s="58"/>
      <c r="AA8" s="59"/>
      <c r="AB8" s="60"/>
      <c r="AC8" s="60" t="e">
        <f>AB8/AA8</f>
        <v>#DIV/0!</v>
      </c>
      <c r="AD8" s="60"/>
      <c r="AE8" s="60"/>
      <c r="AF8" s="60"/>
      <c r="AG8" s="60">
        <f>AB8-AD8-AE8+AF8</f>
        <v>0</v>
      </c>
      <c r="AH8" s="60" t="e">
        <f>AG8/AA8</f>
        <v>#DIV/0!</v>
      </c>
      <c r="AI8" s="60"/>
      <c r="AJ8" s="60"/>
      <c r="AK8" s="34"/>
      <c r="AL8" s="34"/>
      <c r="AM8" s="34"/>
      <c r="AN8" s="34"/>
      <c r="AO8" s="60"/>
      <c r="AP8" s="60"/>
      <c r="AQ8" s="60" t="e">
        <f>AP8/AA8</f>
        <v>#DIV/0!</v>
      </c>
      <c r="AR8" s="60"/>
      <c r="AS8" s="60" t="e">
        <f>AR8/AA8</f>
        <v>#DIV/0!</v>
      </c>
      <c r="AT8" s="60"/>
      <c r="AU8" s="60" t="e">
        <f>AT8/AA8</f>
        <v>#DIV/0!</v>
      </c>
    </row>
    <row r="9" spans="1:52" x14ac:dyDescent="0.2">
      <c r="A9" s="55"/>
      <c r="B9" s="55"/>
      <c r="C9" s="34"/>
      <c r="D9" s="34"/>
      <c r="E9" s="34"/>
      <c r="F9" s="34"/>
      <c r="G9" s="34"/>
      <c r="H9" s="34"/>
      <c r="I9" s="34"/>
      <c r="J9" s="34"/>
      <c r="K9" s="34"/>
      <c r="L9" s="34"/>
      <c r="M9" s="34"/>
      <c r="N9" s="34"/>
      <c r="O9" s="34"/>
      <c r="P9" s="34"/>
      <c r="Q9" s="34"/>
      <c r="R9" s="34"/>
      <c r="S9" s="34"/>
      <c r="T9" s="34"/>
      <c r="U9" s="34"/>
      <c r="V9" s="56"/>
      <c r="W9" s="57"/>
      <c r="X9" s="34"/>
      <c r="Y9" s="34"/>
      <c r="Z9" s="58"/>
      <c r="AA9" s="59"/>
      <c r="AB9" s="60"/>
      <c r="AC9" s="60"/>
      <c r="AD9" s="60"/>
      <c r="AE9" s="60"/>
      <c r="AF9" s="60"/>
      <c r="AG9" s="60"/>
      <c r="AH9" s="60"/>
      <c r="AI9" s="60"/>
      <c r="AJ9" s="60"/>
      <c r="AK9" s="34"/>
      <c r="AL9" s="34"/>
      <c r="AM9" s="34"/>
      <c r="AN9" s="34"/>
      <c r="AO9" s="60"/>
      <c r="AP9" s="60"/>
      <c r="AQ9" s="60"/>
      <c r="AR9" s="60"/>
      <c r="AS9" s="60"/>
      <c r="AT9" s="60"/>
      <c r="AU9" s="60"/>
    </row>
    <row r="10" spans="1:52" x14ac:dyDescent="0.2">
      <c r="A10" s="55"/>
      <c r="B10" s="55"/>
      <c r="C10" s="34"/>
      <c r="D10" s="34"/>
      <c r="E10" s="34"/>
      <c r="F10" s="34"/>
      <c r="G10" s="34"/>
      <c r="H10" s="34"/>
      <c r="I10" s="34"/>
      <c r="J10" s="34"/>
      <c r="K10" s="34"/>
      <c r="L10" s="34"/>
      <c r="M10" s="34"/>
      <c r="N10" s="34"/>
      <c r="O10" s="34"/>
      <c r="P10" s="34"/>
      <c r="Q10" s="34"/>
      <c r="R10" s="34"/>
      <c r="S10" s="34"/>
      <c r="T10" s="34"/>
      <c r="U10" s="34"/>
      <c r="V10" s="56"/>
      <c r="W10" s="57"/>
      <c r="X10" s="34"/>
      <c r="Y10" s="34"/>
      <c r="Z10" s="58"/>
      <c r="AA10" s="59"/>
      <c r="AB10" s="60"/>
      <c r="AC10" s="60"/>
      <c r="AD10" s="60"/>
      <c r="AE10" s="60"/>
      <c r="AF10" s="60"/>
      <c r="AG10" s="60"/>
      <c r="AH10" s="60"/>
      <c r="AI10" s="60"/>
      <c r="AJ10" s="60"/>
      <c r="AK10" s="34"/>
      <c r="AL10" s="34"/>
      <c r="AM10" s="34"/>
      <c r="AN10" s="34"/>
      <c r="AO10" s="60"/>
      <c r="AP10" s="60"/>
      <c r="AQ10" s="60"/>
      <c r="AR10" s="60"/>
      <c r="AS10" s="60"/>
      <c r="AT10" s="60"/>
      <c r="AU10" s="60"/>
    </row>
    <row r="11" spans="1:52" x14ac:dyDescent="0.2">
      <c r="A11" s="3"/>
      <c r="B11" s="3"/>
      <c r="C11" s="4"/>
      <c r="D11" s="4"/>
      <c r="E11" s="4"/>
      <c r="F11" s="4"/>
      <c r="G11" s="4"/>
      <c r="H11" s="4"/>
      <c r="I11" s="4"/>
      <c r="J11" s="4"/>
      <c r="K11" s="4"/>
      <c r="L11" s="4"/>
      <c r="M11" s="4"/>
      <c r="P11" s="5"/>
      <c r="Q11" s="5"/>
      <c r="R11" s="5"/>
      <c r="S11" s="4"/>
      <c r="T11" s="4"/>
      <c r="U11" s="4"/>
      <c r="V11" s="4"/>
      <c r="W11" s="4"/>
      <c r="X11" s="4"/>
      <c r="Y11" s="4"/>
      <c r="Z11" s="4"/>
      <c r="AA11" s="4"/>
      <c r="AB11" s="4"/>
      <c r="AC11" s="4"/>
      <c r="AD11" s="4"/>
      <c r="AH11" s="4"/>
      <c r="AI11" s="4"/>
      <c r="AO11" s="4"/>
      <c r="AP11" s="4"/>
      <c r="AQ11" s="4"/>
      <c r="AR11" s="4"/>
      <c r="AS11" s="4"/>
      <c r="AT11" s="4"/>
      <c r="AU11" s="4"/>
    </row>
    <row r="12" spans="1:52" x14ac:dyDescent="0.2">
      <c r="A12" s="6"/>
      <c r="B12" s="6"/>
      <c r="N12" s="2"/>
      <c r="O12" s="2"/>
      <c r="W12" s="7"/>
      <c r="X12" s="8"/>
      <c r="AA12" s="9"/>
      <c r="AB12" s="10"/>
      <c r="AC12" s="11"/>
      <c r="AD12" s="11"/>
      <c r="AE12" s="11"/>
      <c r="AF12" s="11"/>
      <c r="AG12" s="11"/>
      <c r="AH12" s="11">
        <f>AC12-AE12-AF12+AG12</f>
        <v>0</v>
      </c>
      <c r="AI12" s="11"/>
      <c r="AJ12" s="2"/>
      <c r="AK12" s="2"/>
      <c r="AL12" s="2"/>
      <c r="AM12" s="2"/>
      <c r="AO12" s="11"/>
      <c r="AP12" s="11"/>
      <c r="AQ12" s="11"/>
      <c r="AR12" s="11"/>
      <c r="AS12" s="11"/>
      <c r="AT12" s="11"/>
      <c r="AU12" s="11"/>
    </row>
    <row r="13" spans="1:52" x14ac:dyDescent="0.2">
      <c r="A13" s="6"/>
      <c r="B13" s="6"/>
      <c r="W13" s="7"/>
      <c r="X13" s="8"/>
    </row>
    <row r="14" spans="1:52" x14ac:dyDescent="0.2">
      <c r="A14" s="47" t="s">
        <v>48</v>
      </c>
      <c r="B14" s="46" t="s">
        <v>266</v>
      </c>
      <c r="C14" s="12"/>
      <c r="D14" s="12"/>
      <c r="E14" s="12"/>
      <c r="F14" s="12"/>
      <c r="G14" s="12"/>
      <c r="H14" s="12"/>
      <c r="I14" s="12"/>
      <c r="J14" s="12"/>
      <c r="K14" s="12"/>
      <c r="L14" s="12"/>
      <c r="M14" s="12"/>
      <c r="N14" s="12"/>
      <c r="O14" s="12"/>
      <c r="P14" s="2"/>
      <c r="Q14" s="2"/>
    </row>
    <row r="15" spans="1:52" x14ac:dyDescent="0.2">
      <c r="A15" s="47" t="s">
        <v>312</v>
      </c>
      <c r="B15" s="46" t="s">
        <v>311</v>
      </c>
      <c r="C15" s="12"/>
      <c r="D15" s="12"/>
      <c r="E15" s="12"/>
      <c r="F15" s="12"/>
      <c r="G15" s="12"/>
      <c r="H15" s="12"/>
      <c r="I15" s="12"/>
      <c r="J15" s="12"/>
      <c r="K15" s="12"/>
      <c r="L15" s="12"/>
      <c r="M15" s="12"/>
      <c r="N15" s="12"/>
      <c r="O15" s="12"/>
      <c r="P15" s="2"/>
      <c r="Q15" s="2"/>
    </row>
    <row r="16" spans="1:52" x14ac:dyDescent="0.2">
      <c r="A16" s="47" t="s">
        <v>49</v>
      </c>
      <c r="B16" s="46" t="s">
        <v>267</v>
      </c>
      <c r="C16" s="12"/>
      <c r="D16" s="12"/>
      <c r="E16" s="12"/>
      <c r="F16" s="12"/>
      <c r="G16" s="12"/>
      <c r="H16" s="12"/>
      <c r="I16" s="12"/>
      <c r="J16" s="12"/>
      <c r="K16" s="12"/>
      <c r="L16" s="12"/>
      <c r="M16" s="12"/>
      <c r="N16" s="12"/>
      <c r="O16" s="12"/>
      <c r="P16" s="2"/>
      <c r="Q16" s="2"/>
    </row>
    <row r="17" spans="1:17" x14ac:dyDescent="0.2">
      <c r="A17" s="47" t="s">
        <v>79</v>
      </c>
      <c r="B17" s="45" t="s">
        <v>268</v>
      </c>
      <c r="C17" s="12"/>
      <c r="D17" s="12"/>
      <c r="E17" s="12"/>
      <c r="F17" s="12"/>
      <c r="G17" s="12"/>
      <c r="H17" s="12"/>
      <c r="I17" s="12"/>
      <c r="J17" s="12"/>
      <c r="K17" s="12"/>
      <c r="L17" s="12"/>
      <c r="M17" s="12"/>
      <c r="N17" s="12"/>
      <c r="O17" s="12"/>
      <c r="P17" s="2"/>
      <c r="Q17" s="2"/>
    </row>
    <row r="18" spans="1:17" x14ac:dyDescent="0.2">
      <c r="A18" s="47" t="s">
        <v>50</v>
      </c>
      <c r="B18" s="45" t="s">
        <v>99</v>
      </c>
      <c r="C18" s="12"/>
      <c r="D18" s="12"/>
      <c r="E18" s="12"/>
      <c r="F18" s="12"/>
      <c r="G18" s="12"/>
      <c r="H18" s="12"/>
      <c r="I18" s="12"/>
      <c r="J18" s="12"/>
      <c r="K18" s="12"/>
      <c r="L18" s="12"/>
      <c r="M18" s="12"/>
      <c r="N18" s="12"/>
      <c r="O18" s="12"/>
      <c r="P18" s="2"/>
      <c r="Q18" s="2"/>
    </row>
    <row r="19" spans="1:17" x14ac:dyDescent="0.2">
      <c r="A19" s="47" t="s">
        <v>51</v>
      </c>
      <c r="B19" s="46" t="s">
        <v>269</v>
      </c>
      <c r="C19" s="12"/>
      <c r="D19" s="12"/>
      <c r="E19" s="12"/>
      <c r="F19" s="12"/>
      <c r="G19" s="12"/>
      <c r="H19" s="12"/>
      <c r="I19" s="12"/>
      <c r="J19" s="12"/>
      <c r="K19" s="12"/>
      <c r="L19" s="12"/>
      <c r="M19" s="12"/>
      <c r="N19" s="12"/>
      <c r="O19" s="12"/>
      <c r="P19" s="2"/>
      <c r="Q19" s="2"/>
    </row>
    <row r="20" spans="1:17" x14ac:dyDescent="0.2">
      <c r="A20" s="47" t="s">
        <v>52</v>
      </c>
      <c r="B20" s="46" t="s">
        <v>270</v>
      </c>
      <c r="C20" s="12"/>
      <c r="D20" s="12"/>
      <c r="E20" s="12"/>
      <c r="F20" s="12"/>
      <c r="G20" s="12"/>
      <c r="H20" s="12"/>
      <c r="I20" s="12"/>
      <c r="J20" s="12"/>
      <c r="K20" s="12"/>
      <c r="L20" s="12"/>
      <c r="M20" s="12"/>
      <c r="N20" s="12"/>
      <c r="O20" s="12"/>
      <c r="P20" s="2"/>
      <c r="Q20" s="2"/>
    </row>
    <row r="21" spans="1:17" x14ac:dyDescent="0.2">
      <c r="A21" s="47" t="s">
        <v>53</v>
      </c>
      <c r="B21" s="46" t="s">
        <v>100</v>
      </c>
      <c r="C21" s="12"/>
      <c r="D21" s="12"/>
      <c r="E21" s="12"/>
      <c r="F21" s="12"/>
      <c r="G21" s="12"/>
      <c r="H21" s="12"/>
      <c r="I21" s="12"/>
      <c r="J21" s="12"/>
      <c r="K21" s="12"/>
      <c r="L21" s="12"/>
      <c r="M21" s="12"/>
      <c r="N21" s="12"/>
      <c r="O21" s="12"/>
      <c r="P21" s="2"/>
      <c r="Q21" s="2"/>
    </row>
    <row r="22" spans="1:17" x14ac:dyDescent="0.2">
      <c r="A22" s="47" t="s">
        <v>54</v>
      </c>
      <c r="B22" s="46" t="s">
        <v>340</v>
      </c>
      <c r="C22" s="12"/>
      <c r="D22" s="12"/>
      <c r="E22" s="12"/>
      <c r="F22" s="12"/>
      <c r="G22" s="12"/>
      <c r="H22" s="12"/>
      <c r="I22" s="12"/>
      <c r="J22" s="123" t="s">
        <v>365</v>
      </c>
      <c r="K22" s="122" t="s">
        <v>366</v>
      </c>
      <c r="L22" s="12"/>
      <c r="M22" s="12"/>
      <c r="N22" s="12"/>
      <c r="O22" s="12"/>
      <c r="P22" s="2"/>
      <c r="Q22" s="2"/>
    </row>
    <row r="23" spans="1:17" x14ac:dyDescent="0.2">
      <c r="A23" s="47" t="s">
        <v>55</v>
      </c>
      <c r="B23" s="46" t="s">
        <v>1</v>
      </c>
      <c r="C23" s="12"/>
      <c r="D23" s="12"/>
      <c r="E23" s="12"/>
      <c r="F23" s="12"/>
      <c r="G23" s="12"/>
      <c r="H23" s="12"/>
      <c r="I23" s="12"/>
      <c r="J23" s="12"/>
      <c r="K23" s="12"/>
      <c r="L23" s="12"/>
      <c r="M23" s="12"/>
      <c r="N23" s="12"/>
      <c r="O23" s="12"/>
    </row>
    <row r="24" spans="1:17" x14ac:dyDescent="0.2">
      <c r="A24" s="47" t="s">
        <v>56</v>
      </c>
      <c r="B24" s="46" t="s">
        <v>101</v>
      </c>
      <c r="C24" s="12"/>
      <c r="D24" s="12"/>
      <c r="E24" s="12"/>
      <c r="F24" s="12"/>
      <c r="G24" s="12"/>
      <c r="H24" s="12"/>
      <c r="I24" s="12"/>
      <c r="J24" s="12"/>
      <c r="K24" s="12"/>
      <c r="L24" s="12"/>
      <c r="M24" s="12"/>
      <c r="N24" s="12"/>
      <c r="O24" s="12"/>
    </row>
    <row r="25" spans="1:17" x14ac:dyDescent="0.2">
      <c r="A25" s="47" t="s">
        <v>57</v>
      </c>
      <c r="B25" s="46" t="s">
        <v>271</v>
      </c>
      <c r="C25" s="12"/>
      <c r="D25" s="12"/>
      <c r="E25" s="12"/>
      <c r="F25" s="12"/>
      <c r="G25" s="12"/>
      <c r="H25" s="12"/>
      <c r="I25" s="12"/>
      <c r="J25" s="12"/>
      <c r="K25" s="12"/>
      <c r="L25" s="12"/>
      <c r="M25" s="12"/>
      <c r="N25" s="12"/>
      <c r="O25" s="12"/>
    </row>
    <row r="26" spans="1:17" x14ac:dyDescent="0.2">
      <c r="A26" s="47" t="s">
        <v>58</v>
      </c>
      <c r="B26" s="46" t="s">
        <v>158</v>
      </c>
      <c r="C26" s="12"/>
      <c r="D26" s="12"/>
      <c r="E26" s="12"/>
      <c r="F26" s="12"/>
      <c r="G26" s="12"/>
      <c r="H26" s="12"/>
      <c r="I26" s="12"/>
      <c r="J26" s="12"/>
      <c r="K26" s="12"/>
      <c r="L26" s="12"/>
      <c r="M26" s="12"/>
      <c r="N26" s="12"/>
      <c r="O26" s="12"/>
    </row>
    <row r="27" spans="1:17" x14ac:dyDescent="0.2">
      <c r="A27" s="47" t="s">
        <v>59</v>
      </c>
      <c r="B27" s="46" t="s">
        <v>272</v>
      </c>
      <c r="C27" s="12"/>
      <c r="D27" s="12"/>
      <c r="E27" s="12"/>
      <c r="F27" s="12"/>
      <c r="G27" s="12"/>
      <c r="H27" s="12"/>
      <c r="I27" s="12"/>
      <c r="J27" s="12"/>
      <c r="K27" s="12"/>
      <c r="L27" s="12"/>
      <c r="M27" s="12"/>
      <c r="N27" s="12"/>
      <c r="O27" s="12"/>
    </row>
    <row r="28" spans="1:17" x14ac:dyDescent="0.2">
      <c r="A28" s="47" t="s">
        <v>60</v>
      </c>
      <c r="B28" s="46" t="s">
        <v>273</v>
      </c>
      <c r="C28" s="12"/>
      <c r="D28" s="12"/>
      <c r="E28" s="12"/>
      <c r="F28" s="12"/>
      <c r="G28" s="12"/>
      <c r="H28" s="12"/>
      <c r="I28" s="12"/>
      <c r="J28" s="12"/>
      <c r="K28" s="12"/>
      <c r="L28" s="12"/>
      <c r="M28" s="12"/>
      <c r="N28" s="12"/>
      <c r="O28" s="12"/>
    </row>
    <row r="29" spans="1:17" x14ac:dyDescent="0.2">
      <c r="A29" s="47" t="s">
        <v>61</v>
      </c>
      <c r="B29" s="46" t="s">
        <v>315</v>
      </c>
      <c r="C29" s="12"/>
      <c r="D29" s="12"/>
      <c r="E29" s="12"/>
      <c r="F29" s="12"/>
      <c r="G29" s="12"/>
      <c r="H29" s="12"/>
      <c r="I29" s="12"/>
      <c r="J29" s="12"/>
      <c r="K29" s="12"/>
      <c r="L29" s="12"/>
      <c r="M29" s="12"/>
      <c r="N29" s="12"/>
      <c r="O29" s="12"/>
    </row>
    <row r="30" spans="1:17" x14ac:dyDescent="0.2">
      <c r="A30" s="47" t="s">
        <v>63</v>
      </c>
      <c r="B30" s="46" t="s">
        <v>274</v>
      </c>
      <c r="C30" s="12"/>
      <c r="D30" s="12"/>
      <c r="E30" s="12"/>
      <c r="F30" s="12"/>
      <c r="G30" s="12"/>
      <c r="H30" s="12"/>
      <c r="I30" s="12"/>
      <c r="J30" s="12"/>
      <c r="K30" s="12"/>
      <c r="L30" s="12"/>
      <c r="M30" s="12"/>
      <c r="N30" s="12"/>
      <c r="O30" s="12"/>
    </row>
    <row r="31" spans="1:17" x14ac:dyDescent="0.2">
      <c r="A31" s="47" t="s">
        <v>341</v>
      </c>
      <c r="B31" s="46" t="s">
        <v>319</v>
      </c>
      <c r="C31" s="12"/>
      <c r="D31" s="12"/>
      <c r="E31" s="12"/>
      <c r="F31" s="12"/>
      <c r="G31" s="12"/>
      <c r="H31" s="12"/>
      <c r="I31" s="12"/>
      <c r="J31" s="12"/>
      <c r="K31" s="12"/>
      <c r="L31" s="12"/>
      <c r="M31" s="12"/>
      <c r="N31" s="12"/>
      <c r="O31" s="12"/>
    </row>
    <row r="32" spans="1:17" x14ac:dyDescent="0.2">
      <c r="A32" s="47" t="s">
        <v>64</v>
      </c>
      <c r="B32" s="46" t="s">
        <v>275</v>
      </c>
      <c r="C32" s="12"/>
      <c r="D32" s="12"/>
      <c r="E32" s="12"/>
      <c r="F32" s="12"/>
      <c r="G32" s="12"/>
      <c r="H32" s="12"/>
      <c r="I32" s="12"/>
      <c r="J32" s="12"/>
      <c r="K32" s="12"/>
      <c r="L32" s="12"/>
      <c r="M32" s="12"/>
      <c r="N32" s="12"/>
      <c r="O32" s="12"/>
    </row>
    <row r="33" spans="1:15" x14ac:dyDescent="0.2">
      <c r="A33" s="47" t="s">
        <v>65</v>
      </c>
      <c r="B33" s="46" t="s">
        <v>102</v>
      </c>
      <c r="C33" s="12"/>
      <c r="D33" s="12"/>
      <c r="E33" s="12"/>
      <c r="F33" s="12"/>
      <c r="G33" s="12"/>
      <c r="H33" s="12"/>
      <c r="I33" s="12"/>
      <c r="J33" s="12"/>
      <c r="K33" s="12"/>
      <c r="L33" s="12"/>
      <c r="M33" s="12"/>
      <c r="N33" s="12"/>
      <c r="O33" s="12"/>
    </row>
    <row r="34" spans="1:15" x14ac:dyDescent="0.2">
      <c r="A34" s="47" t="s">
        <v>66</v>
      </c>
      <c r="B34" s="46" t="s">
        <v>103</v>
      </c>
      <c r="C34" s="12"/>
      <c r="D34" s="12"/>
      <c r="E34" s="12"/>
      <c r="F34" s="12"/>
      <c r="G34" s="12"/>
      <c r="H34" s="12"/>
      <c r="I34" s="12"/>
      <c r="J34" s="12"/>
      <c r="K34" s="12"/>
      <c r="L34" s="12"/>
      <c r="M34" s="12"/>
      <c r="N34" s="12"/>
      <c r="O34" s="12"/>
    </row>
    <row r="35" spans="1:15" x14ac:dyDescent="0.2">
      <c r="A35" s="47" t="s">
        <v>67</v>
      </c>
      <c r="B35" s="46" t="s">
        <v>62</v>
      </c>
      <c r="C35" s="12"/>
      <c r="D35" s="12"/>
      <c r="E35" s="12"/>
      <c r="F35" s="12"/>
      <c r="G35" s="12"/>
      <c r="H35" s="12"/>
      <c r="I35" s="12"/>
      <c r="J35" s="12"/>
      <c r="K35" s="12"/>
      <c r="L35" s="12"/>
      <c r="M35" s="12"/>
      <c r="N35" s="12"/>
      <c r="O35" s="12"/>
    </row>
    <row r="36" spans="1:15" x14ac:dyDescent="0.2">
      <c r="A36" s="47" t="s">
        <v>343</v>
      </c>
      <c r="B36" s="46" t="s">
        <v>320</v>
      </c>
      <c r="C36" s="12"/>
      <c r="D36" s="12"/>
      <c r="E36" s="12"/>
      <c r="F36" s="12"/>
      <c r="G36" s="12"/>
      <c r="H36" s="12"/>
      <c r="I36" s="12"/>
      <c r="J36" s="12"/>
      <c r="K36" s="12"/>
      <c r="L36" s="12"/>
      <c r="M36" s="12"/>
      <c r="N36" s="12"/>
      <c r="O36" s="12"/>
    </row>
    <row r="37" spans="1:15" x14ac:dyDescent="0.2">
      <c r="A37" s="47" t="s">
        <v>68</v>
      </c>
      <c r="B37" s="46" t="s">
        <v>107</v>
      </c>
      <c r="C37" s="12"/>
      <c r="D37" s="12"/>
      <c r="E37" s="12"/>
      <c r="F37" s="12"/>
      <c r="G37" s="12"/>
      <c r="H37" s="12"/>
      <c r="I37" s="12"/>
      <c r="J37" s="12"/>
      <c r="K37" s="12"/>
      <c r="L37" s="12"/>
      <c r="M37" s="12"/>
      <c r="N37" s="12"/>
      <c r="O37" s="12"/>
    </row>
    <row r="38" spans="1:15" x14ac:dyDescent="0.2">
      <c r="A38" s="47" t="s">
        <v>69</v>
      </c>
      <c r="B38" s="46" t="s">
        <v>108</v>
      </c>
      <c r="C38" s="12"/>
      <c r="D38" s="12"/>
      <c r="E38" s="12"/>
      <c r="F38" s="12"/>
      <c r="G38" s="12"/>
      <c r="H38" s="12"/>
      <c r="I38" s="12"/>
      <c r="J38" s="12"/>
      <c r="K38" s="12"/>
      <c r="L38" s="12"/>
      <c r="M38" s="12"/>
      <c r="N38" s="12"/>
      <c r="O38" s="12"/>
    </row>
    <row r="39" spans="1:15" x14ac:dyDescent="0.2">
      <c r="A39" s="47" t="s">
        <v>104</v>
      </c>
      <c r="B39" s="46" t="s">
        <v>278</v>
      </c>
      <c r="C39" s="12"/>
      <c r="D39" s="12"/>
      <c r="E39" s="12"/>
      <c r="F39" s="12"/>
      <c r="G39" s="12"/>
      <c r="H39" s="12"/>
      <c r="I39" s="12"/>
      <c r="J39" s="12"/>
      <c r="K39" s="12"/>
      <c r="L39" s="12"/>
      <c r="M39" s="12"/>
      <c r="N39" s="12"/>
      <c r="O39" s="12"/>
    </row>
    <row r="40" spans="1:15" x14ac:dyDescent="0.2">
      <c r="A40" s="47" t="s">
        <v>105</v>
      </c>
      <c r="B40" s="45" t="s">
        <v>277</v>
      </c>
      <c r="C40" s="12"/>
      <c r="D40" s="12"/>
      <c r="E40" s="12"/>
      <c r="F40" s="12"/>
      <c r="G40" s="12"/>
      <c r="H40" s="12"/>
      <c r="I40" s="12"/>
      <c r="J40" s="12"/>
      <c r="K40" s="12"/>
      <c r="L40" s="12"/>
      <c r="M40" s="12"/>
      <c r="N40" s="12"/>
      <c r="O40" s="12"/>
    </row>
    <row r="41" spans="1:15" x14ac:dyDescent="0.2">
      <c r="A41" s="47" t="s">
        <v>162</v>
      </c>
      <c r="B41" s="46" t="s">
        <v>239</v>
      </c>
      <c r="C41" s="12"/>
      <c r="D41" s="12"/>
      <c r="E41" s="12"/>
      <c r="F41" s="12"/>
      <c r="G41" s="12"/>
      <c r="H41" s="12"/>
      <c r="I41" s="12"/>
      <c r="J41" s="12"/>
      <c r="K41" s="12"/>
      <c r="L41" s="12"/>
      <c r="M41" s="12"/>
      <c r="N41" s="12"/>
      <c r="O41" s="12"/>
    </row>
    <row r="42" spans="1:15" x14ac:dyDescent="0.2">
      <c r="A42" s="47" t="s">
        <v>163</v>
      </c>
      <c r="B42" s="45" t="s">
        <v>279</v>
      </c>
      <c r="L42" s="12"/>
      <c r="M42" s="12"/>
      <c r="N42" s="12"/>
      <c r="O42" s="12"/>
    </row>
    <row r="43" spans="1:15" x14ac:dyDescent="0.2">
      <c r="A43" s="47" t="s">
        <v>164</v>
      </c>
      <c r="B43" s="46" t="s">
        <v>307</v>
      </c>
      <c r="C43" s="12"/>
      <c r="D43" s="12"/>
      <c r="E43" s="12"/>
      <c r="F43" s="12"/>
      <c r="G43" s="12"/>
      <c r="H43" s="12"/>
      <c r="I43" s="12"/>
      <c r="J43" s="12"/>
      <c r="K43" s="12"/>
    </row>
    <row r="44" spans="1:15" x14ac:dyDescent="0.2">
      <c r="A44" s="47" t="s">
        <v>166</v>
      </c>
      <c r="B44" s="46" t="s">
        <v>304</v>
      </c>
      <c r="C44" s="12"/>
      <c r="D44" s="12"/>
      <c r="E44" s="12"/>
      <c r="F44" s="12"/>
      <c r="G44" s="12"/>
      <c r="H44" s="12"/>
      <c r="I44" s="12"/>
      <c r="J44" s="12"/>
      <c r="K44" s="12"/>
      <c r="L44" s="12"/>
      <c r="M44" s="12"/>
      <c r="N44" s="12"/>
      <c r="O44" s="12"/>
    </row>
    <row r="45" spans="1:15" x14ac:dyDescent="0.2">
      <c r="A45" s="47" t="s">
        <v>303</v>
      </c>
      <c r="B45" s="46" t="s">
        <v>321</v>
      </c>
      <c r="C45" s="12"/>
      <c r="D45" s="12"/>
      <c r="E45" s="12"/>
      <c r="F45" s="12"/>
      <c r="G45" s="12"/>
      <c r="H45" s="12"/>
      <c r="I45" s="12"/>
      <c r="J45" s="12"/>
      <c r="K45" s="12"/>
      <c r="L45" s="12"/>
      <c r="M45" s="12"/>
      <c r="N45" s="12"/>
      <c r="O45" s="12"/>
    </row>
    <row r="46" spans="1:15" x14ac:dyDescent="0.2">
      <c r="A46" s="47" t="s">
        <v>167</v>
      </c>
      <c r="B46" s="46" t="s">
        <v>305</v>
      </c>
      <c r="C46" s="12"/>
      <c r="D46" s="12"/>
      <c r="E46" s="12"/>
      <c r="F46" s="12"/>
      <c r="G46" s="12"/>
      <c r="H46" s="12"/>
      <c r="I46" s="12"/>
      <c r="J46" s="12"/>
      <c r="K46" s="12"/>
      <c r="L46" s="12"/>
      <c r="M46" s="12"/>
      <c r="N46" s="12"/>
      <c r="O46" s="12"/>
    </row>
    <row r="47" spans="1:15" x14ac:dyDescent="0.2">
      <c r="A47" s="47" t="s">
        <v>346</v>
      </c>
      <c r="B47" s="46" t="s">
        <v>322</v>
      </c>
      <c r="C47" s="12"/>
      <c r="D47" s="12"/>
      <c r="E47" s="12"/>
      <c r="F47" s="12"/>
      <c r="G47" s="12"/>
      <c r="H47" s="12"/>
      <c r="I47" s="12"/>
      <c r="J47" s="12"/>
      <c r="K47" s="12"/>
      <c r="L47" s="12"/>
      <c r="M47" s="12"/>
      <c r="N47" s="12"/>
      <c r="O47" s="12"/>
    </row>
    <row r="48" spans="1:15" x14ac:dyDescent="0.2">
      <c r="A48" s="47" t="s">
        <v>168</v>
      </c>
      <c r="B48" s="46" t="s">
        <v>306</v>
      </c>
      <c r="L48" s="12"/>
      <c r="M48" s="12"/>
      <c r="N48" s="12"/>
      <c r="O48" s="12"/>
    </row>
    <row r="49" spans="1:2" x14ac:dyDescent="0.2">
      <c r="A49" s="47" t="s">
        <v>347</v>
      </c>
      <c r="B49" s="46" t="s">
        <v>322</v>
      </c>
    </row>
  </sheetData>
  <mergeCells count="1">
    <mergeCell ref="A5:AH5"/>
  </mergeCells>
  <hyperlinks>
    <hyperlink ref="K22" r:id="rId1" xr:uid="{13BD74CC-C23E-42EF-97DB-56CBEA1B8145}"/>
  </hyperlinks>
  <pageMargins left="0.74803149606299213" right="0.74803149606299213" top="0.98425196850393704" bottom="0.98425196850393704" header="0.39370078740157483" footer="0.39370078740157483"/>
  <pageSetup paperSize="9" scale="75" orientation="landscape" r:id="rId2"/>
  <headerFooter alignWithMargins="0">
    <oddHeader>&amp;C&amp;"Calibri"&amp;12&amp;KC00000 OFFICIAL&amp;1#_x000D_&amp;"Arialri"&amp;10&amp;K000000&amp;"Arial,Bold"&amp;14FOR OFFICIAL USE ONLY &amp;"Arial,Regular"(when complete)&amp;R
&amp;"Arial,Bold"&amp;12ATTACHMENT D.4</oddHeader>
    <oddFooter>&amp;C&amp;"Arial,Bold"&amp;14FOR OFFICIAL USE ONLY &amp;"Arial,Regular"(when complete)_x000D_&amp;1#&amp;"Calibri"&amp;12&amp;KC00000 OFFICIAL</oddFooter>
  </headerFooter>
  <ignoredErrors>
    <ignoredError sqref="AH8 AC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workbookViewId="0">
      <selection activeCell="C22" sqref="C22"/>
    </sheetView>
  </sheetViews>
  <sheetFormatPr defaultRowHeight="12.75" x14ac:dyDescent="0.2"/>
  <cols>
    <col min="1" max="3" width="23.5703125" customWidth="1"/>
    <col min="4" max="4" width="28" customWidth="1"/>
    <col min="5" max="7" width="23.5703125" customWidth="1"/>
  </cols>
  <sheetData>
    <row r="1" spans="1:7" ht="18" x14ac:dyDescent="0.25">
      <c r="A1" s="13" t="str">
        <f>'A-10 Supplier information'!A1</f>
        <v>INSERT COMPANY NAME</v>
      </c>
      <c r="B1" s="13"/>
      <c r="C1" s="13"/>
      <c r="D1" s="13"/>
    </row>
    <row r="2" spans="1:7" ht="9" customHeight="1" x14ac:dyDescent="0.25">
      <c r="A2" s="14"/>
      <c r="B2" s="14"/>
      <c r="C2" s="14"/>
      <c r="D2" s="14"/>
    </row>
    <row r="3" spans="1:7" ht="18" x14ac:dyDescent="0.25">
      <c r="A3" s="15" t="s">
        <v>292</v>
      </c>
      <c r="B3" s="15"/>
      <c r="C3" s="15"/>
      <c r="D3" s="15"/>
    </row>
    <row r="6" spans="1:7" ht="28.5" customHeight="1" x14ac:dyDescent="0.2">
      <c r="A6" s="67" t="s">
        <v>73</v>
      </c>
      <c r="B6" s="67" t="s">
        <v>74</v>
      </c>
      <c r="C6" s="67" t="s">
        <v>75</v>
      </c>
      <c r="D6" s="67" t="s">
        <v>96</v>
      </c>
      <c r="E6" s="67" t="s">
        <v>76</v>
      </c>
      <c r="F6" s="67" t="s">
        <v>77</v>
      </c>
      <c r="G6" s="20"/>
    </row>
    <row r="7" spans="1:7" x14ac:dyDescent="0.2">
      <c r="A7" s="38" t="s">
        <v>27</v>
      </c>
      <c r="B7" s="38" t="s">
        <v>28</v>
      </c>
      <c r="C7" s="38" t="s">
        <v>70</v>
      </c>
      <c r="D7" s="38" t="s">
        <v>29</v>
      </c>
      <c r="E7" s="38" t="s">
        <v>30</v>
      </c>
      <c r="F7" s="38" t="s">
        <v>31</v>
      </c>
    </row>
    <row r="8" spans="1:7" x14ac:dyDescent="0.2">
      <c r="A8" s="34"/>
      <c r="B8" s="34"/>
      <c r="C8" s="63" t="s">
        <v>78</v>
      </c>
      <c r="D8" s="34"/>
      <c r="E8" s="34"/>
      <c r="F8" s="34"/>
    </row>
    <row r="9" spans="1:7" x14ac:dyDescent="0.2">
      <c r="A9" s="34"/>
      <c r="B9" s="34"/>
      <c r="C9" s="63"/>
      <c r="D9" s="34"/>
      <c r="E9" s="34"/>
      <c r="F9" s="34"/>
    </row>
    <row r="10" spans="1:7" x14ac:dyDescent="0.2">
      <c r="A10" s="34"/>
      <c r="B10" s="34"/>
      <c r="C10" s="63"/>
      <c r="D10" s="34"/>
      <c r="E10" s="34"/>
      <c r="F10" s="34"/>
    </row>
    <row r="12" spans="1:7" x14ac:dyDescent="0.2">
      <c r="A12" s="47" t="s">
        <v>48</v>
      </c>
      <c r="B12" s="46" t="s">
        <v>280</v>
      </c>
      <c r="C12" s="12"/>
      <c r="D12" s="12"/>
    </row>
    <row r="13" spans="1:7" x14ac:dyDescent="0.2">
      <c r="A13" s="47" t="s">
        <v>49</v>
      </c>
      <c r="B13" s="46" t="s">
        <v>281</v>
      </c>
      <c r="C13" s="12"/>
      <c r="D13" s="12"/>
    </row>
    <row r="14" spans="1:7" x14ac:dyDescent="0.2">
      <c r="A14" s="47" t="s">
        <v>79</v>
      </c>
      <c r="B14" s="45" t="s">
        <v>299</v>
      </c>
      <c r="C14" s="12"/>
      <c r="D14" s="12"/>
    </row>
    <row r="15" spans="1:7" x14ac:dyDescent="0.2">
      <c r="A15" s="47" t="s">
        <v>50</v>
      </c>
      <c r="B15" s="45" t="s">
        <v>298</v>
      </c>
      <c r="C15" s="12"/>
      <c r="D15" s="12"/>
    </row>
    <row r="16" spans="1:7" x14ac:dyDescent="0.2">
      <c r="A16" s="47" t="s">
        <v>51</v>
      </c>
      <c r="B16" s="46" t="s">
        <v>282</v>
      </c>
    </row>
    <row r="17" spans="1:2" x14ac:dyDescent="0.2">
      <c r="A17" s="47" t="s">
        <v>52</v>
      </c>
      <c r="B17" s="46" t="s">
        <v>283</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B6" sqref="B6"/>
    </sheetView>
  </sheetViews>
  <sheetFormatPr defaultColWidth="9" defaultRowHeight="12.75" x14ac:dyDescent="0.2"/>
  <cols>
    <col min="1" max="2" width="24.85546875" style="22" customWidth="1"/>
    <col min="3" max="3" width="41.85546875" style="22" customWidth="1"/>
    <col min="4" max="4" width="12.5703125" style="22" customWidth="1"/>
    <col min="5" max="16384" width="9" style="22"/>
  </cols>
  <sheetData>
    <row r="1" spans="1:3" ht="18" x14ac:dyDescent="0.25">
      <c r="A1" s="21" t="str">
        <f>'A-10 Supplier information'!A1</f>
        <v>INSERT COMPANY NAME</v>
      </c>
    </row>
    <row r="2" spans="1:3" ht="9" customHeight="1" x14ac:dyDescent="0.25">
      <c r="A2" s="23"/>
    </row>
    <row r="3" spans="1:3" ht="18" x14ac:dyDescent="0.25">
      <c r="A3" s="15" t="s">
        <v>295</v>
      </c>
    </row>
    <row r="6" spans="1:3" ht="24" x14ac:dyDescent="0.2">
      <c r="A6" s="68"/>
      <c r="B6" s="68" t="s">
        <v>80</v>
      </c>
      <c r="C6" s="68" t="s">
        <v>81</v>
      </c>
    </row>
    <row r="7" spans="1:3" ht="34.5" customHeight="1" x14ac:dyDescent="0.2">
      <c r="A7" s="69" t="s">
        <v>82</v>
      </c>
      <c r="B7" s="70"/>
      <c r="C7" s="72" t="s">
        <v>284</v>
      </c>
    </row>
    <row r="8" spans="1:3" ht="34.5" customHeight="1" x14ac:dyDescent="0.2">
      <c r="A8" s="69" t="s">
        <v>83</v>
      </c>
      <c r="B8" s="70">
        <f>SUMIF('C-3 SG&amp;A listing'!C:C,"No",'C-3 SG&amp;A listing'!F:F)</f>
        <v>0</v>
      </c>
      <c r="C8" s="72" t="s">
        <v>287</v>
      </c>
    </row>
    <row r="9" spans="1:3" ht="34.5" customHeight="1" x14ac:dyDescent="0.2">
      <c r="A9" s="69" t="s">
        <v>84</v>
      </c>
      <c r="B9" s="71" t="e">
        <f>B8/B7</f>
        <v>#DIV/0!</v>
      </c>
      <c r="C9" s="72" t="s">
        <v>285</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2"/>
  <sheetViews>
    <sheetView topLeftCell="A3" workbookViewId="0">
      <selection activeCell="C28" sqref="C28"/>
    </sheetView>
  </sheetViews>
  <sheetFormatPr defaultRowHeight="12.75" x14ac:dyDescent="0.2"/>
  <cols>
    <col min="1" max="1" width="13.85546875" customWidth="1"/>
    <col min="2" max="2" width="21.7109375" customWidth="1"/>
    <col min="3" max="4" width="19.42578125" customWidth="1"/>
  </cols>
  <sheetData>
    <row r="1" spans="1:4" ht="18" x14ac:dyDescent="0.25">
      <c r="A1" s="13" t="str">
        <f>'A-10 Supplier information'!A1</f>
        <v>INSERT COMPANY NAME</v>
      </c>
    </row>
    <row r="2" spans="1:4" ht="9" customHeight="1" x14ac:dyDescent="0.25">
      <c r="A2" s="1"/>
    </row>
    <row r="3" spans="1:4" ht="18" x14ac:dyDescent="0.25">
      <c r="A3" s="15" t="s">
        <v>211</v>
      </c>
    </row>
    <row r="4" spans="1:4" ht="18" x14ac:dyDescent="0.25">
      <c r="A4" s="1"/>
    </row>
    <row r="5" spans="1:4" x14ac:dyDescent="0.2">
      <c r="A5" s="145" t="s">
        <v>353</v>
      </c>
      <c r="B5" s="147" t="s">
        <v>204</v>
      </c>
      <c r="C5" s="148" t="s">
        <v>354</v>
      </c>
      <c r="D5" s="149"/>
    </row>
    <row r="6" spans="1:4" ht="24" x14ac:dyDescent="0.2">
      <c r="A6" s="146"/>
      <c r="B6" s="146"/>
      <c r="C6" s="76" t="s">
        <v>355</v>
      </c>
      <c r="D6" s="77" t="s">
        <v>352</v>
      </c>
    </row>
    <row r="7" spans="1:4" x14ac:dyDescent="0.2">
      <c r="A7" s="78" t="s">
        <v>313</v>
      </c>
      <c r="B7" s="73" t="s">
        <v>5</v>
      </c>
      <c r="C7" s="73"/>
      <c r="D7" s="74"/>
    </row>
    <row r="8" spans="1:4" x14ac:dyDescent="0.2">
      <c r="A8" s="78" t="s">
        <v>310</v>
      </c>
      <c r="B8" s="73" t="s">
        <v>309</v>
      </c>
      <c r="C8" s="73"/>
      <c r="D8" s="74"/>
    </row>
    <row r="9" spans="1:4" x14ac:dyDescent="0.2">
      <c r="A9" s="78" t="s">
        <v>28</v>
      </c>
      <c r="B9" s="73" t="s">
        <v>11</v>
      </c>
      <c r="C9" s="73"/>
      <c r="D9" s="74"/>
    </row>
    <row r="10" spans="1:4" x14ac:dyDescent="0.2">
      <c r="A10" s="78" t="s">
        <v>70</v>
      </c>
      <c r="B10" s="75" t="s">
        <v>6</v>
      </c>
      <c r="C10" s="73"/>
      <c r="D10" s="74"/>
    </row>
    <row r="11" spans="1:4" x14ac:dyDescent="0.2">
      <c r="A11" s="78" t="s">
        <v>29</v>
      </c>
      <c r="B11" s="75" t="s">
        <v>7</v>
      </c>
      <c r="C11" s="73"/>
      <c r="D11" s="74"/>
    </row>
    <row r="12" spans="1:4" x14ac:dyDescent="0.2">
      <c r="A12" s="78" t="s">
        <v>30</v>
      </c>
      <c r="B12" s="75" t="s">
        <v>12</v>
      </c>
      <c r="C12" s="73"/>
      <c r="D12" s="74"/>
    </row>
    <row r="13" spans="1:4" x14ac:dyDescent="0.2">
      <c r="A13" s="78" t="s">
        <v>30</v>
      </c>
      <c r="B13" s="75" t="s">
        <v>13</v>
      </c>
      <c r="C13" s="73"/>
      <c r="D13" s="74"/>
    </row>
    <row r="14" spans="1:4" x14ac:dyDescent="0.2">
      <c r="A14" s="78" t="s">
        <v>30</v>
      </c>
      <c r="B14" s="75" t="s">
        <v>14</v>
      </c>
      <c r="C14" s="73"/>
      <c r="D14" s="74"/>
    </row>
    <row r="15" spans="1:4" x14ac:dyDescent="0.2">
      <c r="A15" s="78" t="s">
        <v>30</v>
      </c>
      <c r="B15" s="75" t="s">
        <v>356</v>
      </c>
      <c r="C15" s="73"/>
      <c r="D15" s="74"/>
    </row>
    <row r="16" spans="1:4" x14ac:dyDescent="0.2">
      <c r="A16" s="78" t="s">
        <v>30</v>
      </c>
      <c r="B16" s="75" t="s">
        <v>357</v>
      </c>
      <c r="C16" s="73"/>
      <c r="D16" s="74"/>
    </row>
    <row r="17" spans="1:4" x14ac:dyDescent="0.2">
      <c r="A17" s="78" t="s">
        <v>30</v>
      </c>
      <c r="B17" s="75" t="s">
        <v>358</v>
      </c>
      <c r="C17" s="73"/>
      <c r="D17" s="74"/>
    </row>
    <row r="18" spans="1:4" x14ac:dyDescent="0.2">
      <c r="A18" s="78" t="s">
        <v>30</v>
      </c>
      <c r="B18" s="75" t="s">
        <v>359</v>
      </c>
      <c r="C18" s="73"/>
      <c r="D18" s="74"/>
    </row>
    <row r="19" spans="1:4" x14ac:dyDescent="0.2">
      <c r="A19" s="78" t="s">
        <v>30</v>
      </c>
      <c r="B19" s="75" t="s">
        <v>360</v>
      </c>
      <c r="C19" s="73"/>
      <c r="D19" s="74"/>
    </row>
    <row r="20" spans="1:4" x14ac:dyDescent="0.2">
      <c r="A20" s="78" t="s">
        <v>30</v>
      </c>
      <c r="B20" s="75" t="s">
        <v>361</v>
      </c>
      <c r="C20" s="73"/>
      <c r="D20" s="74"/>
    </row>
    <row r="21" spans="1:4" x14ac:dyDescent="0.2">
      <c r="A21" s="78" t="s">
        <v>30</v>
      </c>
      <c r="B21" s="75" t="s">
        <v>362</v>
      </c>
      <c r="C21" s="73"/>
      <c r="D21" s="74"/>
    </row>
    <row r="22" spans="1:4" x14ac:dyDescent="0.2">
      <c r="A22" s="78" t="s">
        <v>30</v>
      </c>
      <c r="B22" s="75" t="s">
        <v>363</v>
      </c>
      <c r="C22" s="73"/>
      <c r="D22" s="74"/>
    </row>
    <row r="23" spans="1:4" x14ac:dyDescent="0.2">
      <c r="A23" s="78" t="s">
        <v>30</v>
      </c>
      <c r="B23" s="75" t="s">
        <v>379</v>
      </c>
      <c r="C23" s="73"/>
      <c r="D23" s="74"/>
    </row>
    <row r="24" spans="1:4" x14ac:dyDescent="0.2">
      <c r="A24" s="78" t="s">
        <v>31</v>
      </c>
      <c r="B24" s="73" t="s">
        <v>15</v>
      </c>
      <c r="C24" s="73"/>
      <c r="D24" s="74"/>
    </row>
    <row r="25" spans="1:4" x14ac:dyDescent="0.2">
      <c r="A25" s="78" t="s">
        <v>32</v>
      </c>
      <c r="B25" s="73" t="s">
        <v>16</v>
      </c>
      <c r="C25" s="73"/>
      <c r="D25" s="74"/>
    </row>
    <row r="26" spans="1:4" x14ac:dyDescent="0.2">
      <c r="A26" s="78" t="s">
        <v>33</v>
      </c>
      <c r="B26" s="75" t="s">
        <v>364</v>
      </c>
      <c r="C26" s="73"/>
      <c r="D26" s="74"/>
    </row>
    <row r="27" spans="1:4" x14ac:dyDescent="0.2">
      <c r="A27" s="78" t="s">
        <v>34</v>
      </c>
      <c r="B27" s="73" t="s">
        <v>1</v>
      </c>
      <c r="C27" s="73"/>
      <c r="D27" s="74"/>
    </row>
    <row r="28" spans="1:4" x14ac:dyDescent="0.2">
      <c r="A28" s="78" t="s">
        <v>35</v>
      </c>
      <c r="B28" s="73" t="s">
        <v>2</v>
      </c>
      <c r="C28" s="73"/>
      <c r="D28" s="74"/>
    </row>
    <row r="29" spans="1:4" x14ac:dyDescent="0.2">
      <c r="A29" s="78" t="s">
        <v>36</v>
      </c>
      <c r="B29" s="73" t="s">
        <v>17</v>
      </c>
      <c r="C29" s="73"/>
      <c r="D29" s="74"/>
    </row>
    <row r="30" spans="1:4" x14ac:dyDescent="0.2">
      <c r="A30" s="78" t="s">
        <v>37</v>
      </c>
      <c r="B30" s="73" t="s">
        <v>0</v>
      </c>
      <c r="C30" s="73"/>
      <c r="D30" s="74"/>
    </row>
    <row r="31" spans="1:4" x14ac:dyDescent="0.2">
      <c r="A31" s="78" t="s">
        <v>38</v>
      </c>
      <c r="B31" s="73" t="s">
        <v>22</v>
      </c>
      <c r="C31" s="73"/>
      <c r="D31" s="74"/>
    </row>
    <row r="32" spans="1:4" x14ac:dyDescent="0.2">
      <c r="A32" s="78" t="s">
        <v>39</v>
      </c>
      <c r="B32" s="73" t="s">
        <v>18</v>
      </c>
      <c r="C32" s="73"/>
      <c r="D32" s="74"/>
    </row>
    <row r="33" spans="1:4" x14ac:dyDescent="0.2">
      <c r="A33" s="78" t="s">
        <v>40</v>
      </c>
      <c r="B33" s="73" t="s">
        <v>210</v>
      </c>
      <c r="C33" s="73"/>
      <c r="D33" s="74"/>
    </row>
    <row r="34" spans="1:4" x14ac:dyDescent="0.2">
      <c r="A34" s="78" t="s">
        <v>41</v>
      </c>
      <c r="B34" s="73" t="s">
        <v>19</v>
      </c>
      <c r="C34" s="73"/>
      <c r="D34" s="74"/>
    </row>
    <row r="35" spans="1:4" x14ac:dyDescent="0.2">
      <c r="A35" s="78" t="s">
        <v>42</v>
      </c>
      <c r="B35" s="73" t="s">
        <v>23</v>
      </c>
      <c r="C35" s="73"/>
      <c r="D35" s="74"/>
    </row>
    <row r="36" spans="1:4" x14ac:dyDescent="0.2">
      <c r="A36" s="78" t="s">
        <v>43</v>
      </c>
      <c r="B36" s="73" t="s">
        <v>24</v>
      </c>
      <c r="C36" s="73"/>
      <c r="D36" s="74"/>
    </row>
    <row r="37" spans="1:4" ht="24" x14ac:dyDescent="0.2">
      <c r="A37" s="78" t="s">
        <v>44</v>
      </c>
      <c r="B37" s="73" t="s">
        <v>95</v>
      </c>
      <c r="C37" s="73"/>
      <c r="D37" s="74"/>
    </row>
    <row r="38" spans="1:4" x14ac:dyDescent="0.2">
      <c r="A38" s="78" t="s">
        <v>45</v>
      </c>
      <c r="B38" s="73" t="s">
        <v>20</v>
      </c>
      <c r="C38" s="73"/>
      <c r="D38" s="74"/>
    </row>
    <row r="39" spans="1:4" ht="24" x14ac:dyDescent="0.2">
      <c r="A39" s="78" t="s">
        <v>46</v>
      </c>
      <c r="B39" s="73" t="s">
        <v>8</v>
      </c>
      <c r="C39" s="73"/>
      <c r="D39" s="74"/>
    </row>
    <row r="40" spans="1:4" ht="24" x14ac:dyDescent="0.2">
      <c r="A40" s="78" t="s">
        <v>47</v>
      </c>
      <c r="B40" s="73" t="s">
        <v>109</v>
      </c>
      <c r="C40" s="73"/>
      <c r="D40" s="74"/>
    </row>
    <row r="41" spans="1:4" ht="24" x14ac:dyDescent="0.2">
      <c r="A41" s="78" t="s">
        <v>97</v>
      </c>
      <c r="B41" s="73" t="s">
        <v>106</v>
      </c>
      <c r="C41" s="73"/>
      <c r="D41" s="74"/>
    </row>
    <row r="42" spans="1:4" ht="24" x14ac:dyDescent="0.2">
      <c r="A42" s="78" t="s">
        <v>98</v>
      </c>
      <c r="B42" s="73" t="s">
        <v>276</v>
      </c>
      <c r="C42" s="73"/>
      <c r="D42" s="74"/>
    </row>
    <row r="43" spans="1:4" x14ac:dyDescent="0.2">
      <c r="A43" s="78" t="s">
        <v>134</v>
      </c>
      <c r="B43" s="73" t="s">
        <v>110</v>
      </c>
      <c r="C43" s="73"/>
      <c r="D43" s="74"/>
    </row>
    <row r="44" spans="1:4" ht="36" x14ac:dyDescent="0.2">
      <c r="A44" s="78" t="s">
        <v>135</v>
      </c>
      <c r="B44" s="73" t="s">
        <v>72</v>
      </c>
      <c r="C44" s="73"/>
      <c r="D44" s="74"/>
    </row>
    <row r="45" spans="1:4" x14ac:dyDescent="0.2">
      <c r="B45" s="2"/>
      <c r="C45" s="2"/>
      <c r="D45" s="2"/>
    </row>
    <row r="46" spans="1:4" x14ac:dyDescent="0.2">
      <c r="A46" s="79" t="s">
        <v>205</v>
      </c>
      <c r="B46" s="2"/>
      <c r="C46" s="2"/>
      <c r="D46" s="2"/>
    </row>
    <row r="47" spans="1:4" x14ac:dyDescent="0.2">
      <c r="A47" s="80" t="s">
        <v>206</v>
      </c>
      <c r="B47" s="2"/>
      <c r="C47" s="2"/>
      <c r="D47" s="2"/>
    </row>
    <row r="48" spans="1:4" x14ac:dyDescent="0.2">
      <c r="A48" s="80" t="s">
        <v>286</v>
      </c>
      <c r="C48" s="2"/>
      <c r="D48" s="2"/>
    </row>
    <row r="49" spans="1:1" x14ac:dyDescent="0.2">
      <c r="A49" s="80" t="s">
        <v>201</v>
      </c>
    </row>
    <row r="50" spans="1:1" x14ac:dyDescent="0.2">
      <c r="A50" s="81" t="s">
        <v>207</v>
      </c>
    </row>
    <row r="51" spans="1:1" x14ac:dyDescent="0.2">
      <c r="A51" s="81" t="s">
        <v>209</v>
      </c>
    </row>
    <row r="52" spans="1:1" x14ac:dyDescent="0.2">
      <c r="A52" s="81" t="s">
        <v>208</v>
      </c>
    </row>
  </sheetData>
  <mergeCells count="3">
    <mergeCell ref="A5:A6"/>
    <mergeCell ref="B5:B6"/>
    <mergeCell ref="C5:D5"/>
  </mergeCells>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workbookViewId="0">
      <selection activeCell="L15" sqref="L15"/>
    </sheetView>
  </sheetViews>
  <sheetFormatPr defaultRowHeight="12.75" x14ac:dyDescent="0.2"/>
  <cols>
    <col min="1" max="1" width="46" customWidth="1"/>
    <col min="2" max="3" width="12.7109375" customWidth="1"/>
    <col min="4" max="5" width="18.5703125" customWidth="1"/>
  </cols>
  <sheetData>
    <row r="1" spans="1:6" ht="18" x14ac:dyDescent="0.25">
      <c r="A1" s="13" t="str">
        <f>'A-10 Supplier information'!A1</f>
        <v>INSERT COMPANY NAME</v>
      </c>
      <c r="B1" s="30"/>
      <c r="C1" s="30"/>
      <c r="D1" s="30"/>
      <c r="E1" s="30"/>
      <c r="F1" s="30"/>
    </row>
    <row r="2" spans="1:6" ht="9" customHeight="1" x14ac:dyDescent="0.25">
      <c r="A2" s="31"/>
      <c r="B2" s="30"/>
      <c r="C2" s="30"/>
      <c r="D2" s="30"/>
      <c r="E2" s="30"/>
      <c r="F2" s="30"/>
    </row>
    <row r="3" spans="1:6" ht="18" x14ac:dyDescent="0.25">
      <c r="A3" s="15" t="s">
        <v>182</v>
      </c>
      <c r="B3" s="30"/>
      <c r="C3" s="30"/>
      <c r="D3" s="30"/>
      <c r="E3" s="30"/>
      <c r="F3" s="30"/>
    </row>
    <row r="4" spans="1:6" ht="18.75" thickBot="1" x14ac:dyDescent="0.3">
      <c r="A4" s="15"/>
      <c r="B4" s="30"/>
      <c r="C4" s="30"/>
      <c r="D4" s="30"/>
      <c r="E4" s="30"/>
      <c r="F4" s="30"/>
    </row>
    <row r="5" spans="1:6" ht="13.5" thickBot="1" x14ac:dyDescent="0.25">
      <c r="A5" s="85" t="s">
        <v>183</v>
      </c>
      <c r="B5" s="86" t="s">
        <v>184</v>
      </c>
      <c r="C5" s="86" t="s">
        <v>185</v>
      </c>
      <c r="D5" s="86" t="s">
        <v>186</v>
      </c>
      <c r="E5" s="87" t="s">
        <v>73</v>
      </c>
      <c r="F5" s="30"/>
    </row>
    <row r="6" spans="1:6" x14ac:dyDescent="0.2">
      <c r="A6" s="88" t="s">
        <v>187</v>
      </c>
      <c r="B6" s="89"/>
      <c r="C6" s="90"/>
      <c r="D6" s="91"/>
      <c r="E6" s="92"/>
      <c r="F6" s="30"/>
    </row>
    <row r="7" spans="1:6" x14ac:dyDescent="0.2">
      <c r="A7" s="93" t="s">
        <v>188</v>
      </c>
      <c r="B7" s="94">
        <f>B6-B8</f>
        <v>0</v>
      </c>
      <c r="C7" s="95"/>
      <c r="D7" s="91"/>
      <c r="E7" s="92"/>
      <c r="F7" s="30"/>
    </row>
    <row r="8" spans="1:6" ht="13.5" thickBot="1" x14ac:dyDescent="0.25">
      <c r="A8" s="96" t="s">
        <v>189</v>
      </c>
      <c r="B8" s="97">
        <f>B9+B10</f>
        <v>0</v>
      </c>
      <c r="C8" s="95"/>
      <c r="D8" s="91"/>
      <c r="E8" s="92"/>
      <c r="F8" s="30"/>
    </row>
    <row r="9" spans="1:6" ht="13.5" thickBot="1" x14ac:dyDescent="0.25">
      <c r="A9" s="98" t="s">
        <v>190</v>
      </c>
      <c r="B9" s="99"/>
      <c r="C9" s="100"/>
      <c r="D9" s="91"/>
      <c r="E9" s="92"/>
      <c r="F9" s="30"/>
    </row>
    <row r="10" spans="1:6" x14ac:dyDescent="0.2">
      <c r="A10" s="101" t="s">
        <v>191</v>
      </c>
      <c r="B10" s="102"/>
      <c r="C10" s="103"/>
      <c r="D10" s="91"/>
      <c r="E10" s="92"/>
      <c r="F10" s="30"/>
    </row>
    <row r="11" spans="1:6" ht="13.5" thickBot="1" x14ac:dyDescent="0.25">
      <c r="A11" s="96" t="s">
        <v>188</v>
      </c>
      <c r="B11" s="104">
        <f>B10-B12</f>
        <v>0</v>
      </c>
      <c r="C11" s="105">
        <f>C12</f>
        <v>0</v>
      </c>
      <c r="D11" s="91"/>
      <c r="E11" s="92"/>
      <c r="F11" s="30"/>
    </row>
    <row r="12" spans="1:6" x14ac:dyDescent="0.2">
      <c r="A12" s="101" t="s">
        <v>192</v>
      </c>
      <c r="B12" s="106">
        <f>SUM(B13:B17)</f>
        <v>0</v>
      </c>
      <c r="C12" s="107">
        <f>C13+C14+C15+C16+C17</f>
        <v>0</v>
      </c>
      <c r="D12" s="91"/>
      <c r="E12" s="92"/>
      <c r="F12" s="30"/>
    </row>
    <row r="13" spans="1:6" x14ac:dyDescent="0.2">
      <c r="A13" s="93" t="s">
        <v>193</v>
      </c>
      <c r="B13" s="108">
        <f>B18</f>
        <v>0</v>
      </c>
      <c r="C13" s="109">
        <f>C18</f>
        <v>0</v>
      </c>
      <c r="D13" s="91"/>
      <c r="E13" s="92"/>
      <c r="F13" s="30"/>
    </row>
    <row r="14" spans="1:6" x14ac:dyDescent="0.2">
      <c r="A14" s="93" t="s">
        <v>194</v>
      </c>
      <c r="B14" s="110"/>
      <c r="C14" s="111"/>
      <c r="D14" s="91"/>
      <c r="E14" s="92"/>
      <c r="F14" s="30"/>
    </row>
    <row r="15" spans="1:6" x14ac:dyDescent="0.2">
      <c r="A15" s="93" t="s">
        <v>195</v>
      </c>
      <c r="B15" s="110"/>
      <c r="C15" s="111"/>
      <c r="D15" s="91"/>
      <c r="E15" s="92"/>
      <c r="F15" s="30"/>
    </row>
    <row r="16" spans="1:6" x14ac:dyDescent="0.2">
      <c r="A16" s="93" t="s">
        <v>196</v>
      </c>
      <c r="B16" s="110"/>
      <c r="C16" s="111"/>
      <c r="D16" s="91"/>
      <c r="E16" s="92"/>
      <c r="F16" s="30"/>
    </row>
    <row r="17" spans="1:6" ht="13.5" thickBot="1" x14ac:dyDescent="0.25">
      <c r="A17" s="96" t="s">
        <v>197</v>
      </c>
      <c r="B17" s="112"/>
      <c r="C17" s="113"/>
      <c r="D17" s="91"/>
      <c r="E17" s="92"/>
      <c r="F17" s="30"/>
    </row>
    <row r="18" spans="1:6" x14ac:dyDescent="0.2">
      <c r="A18" s="88" t="s">
        <v>198</v>
      </c>
      <c r="B18" s="114">
        <f>B19+B20</f>
        <v>0</v>
      </c>
      <c r="C18" s="115">
        <f>C19+C20</f>
        <v>0</v>
      </c>
      <c r="D18" s="91"/>
      <c r="E18" s="92"/>
      <c r="F18" s="30"/>
    </row>
    <row r="19" spans="1:6" x14ac:dyDescent="0.2">
      <c r="A19" s="93" t="s">
        <v>290</v>
      </c>
      <c r="B19" s="116"/>
      <c r="C19" s="117"/>
      <c r="D19" s="91"/>
      <c r="E19" s="92"/>
      <c r="F19" s="30"/>
    </row>
    <row r="20" spans="1:6" ht="13.5" thickBot="1" x14ac:dyDescent="0.25">
      <c r="A20" s="96" t="s">
        <v>203</v>
      </c>
      <c r="B20" s="118"/>
      <c r="C20" s="119"/>
      <c r="D20" s="120"/>
      <c r="E20" s="121"/>
      <c r="F20" s="30"/>
    </row>
    <row r="21" spans="1:6" x14ac:dyDescent="0.2">
      <c r="A21" s="30"/>
      <c r="B21" s="30"/>
      <c r="C21" s="30"/>
      <c r="D21" s="30"/>
      <c r="E21" s="30"/>
      <c r="F21" s="30"/>
    </row>
    <row r="22" spans="1:6" x14ac:dyDescent="0.2">
      <c r="A22" s="30" t="s">
        <v>199</v>
      </c>
      <c r="B22" s="30"/>
      <c r="C22" s="30"/>
      <c r="D22" s="30"/>
      <c r="E22" s="30"/>
      <c r="F22" s="30"/>
    </row>
    <row r="23" spans="1:6" x14ac:dyDescent="0.2">
      <c r="A23" s="30"/>
      <c r="B23" s="30"/>
      <c r="C23" s="30"/>
      <c r="D23" s="30"/>
      <c r="E23" s="30"/>
      <c r="F23" s="30"/>
    </row>
    <row r="24" spans="1:6" x14ac:dyDescent="0.2">
      <c r="A24" s="82" t="s">
        <v>200</v>
      </c>
      <c r="B24" s="30"/>
      <c r="C24" s="30"/>
      <c r="D24" s="30"/>
      <c r="E24" s="30"/>
      <c r="F24" s="30"/>
    </row>
    <row r="25" spans="1:6" x14ac:dyDescent="0.2">
      <c r="A25" s="83" t="s">
        <v>291</v>
      </c>
      <c r="B25" s="30"/>
      <c r="C25" s="30"/>
      <c r="D25" s="30"/>
      <c r="E25" s="30"/>
      <c r="F25" s="30"/>
    </row>
    <row r="26" spans="1:6" x14ac:dyDescent="0.2">
      <c r="A26" s="84" t="s">
        <v>289</v>
      </c>
      <c r="B26" s="30"/>
      <c r="C26" s="30"/>
      <c r="D26" s="30"/>
      <c r="E26" s="30"/>
      <c r="F26" s="30"/>
    </row>
    <row r="27" spans="1:6" x14ac:dyDescent="0.2">
      <c r="A27" s="83" t="s">
        <v>286</v>
      </c>
      <c r="B27" s="30"/>
      <c r="C27" s="30"/>
      <c r="D27" s="30"/>
      <c r="E27" s="30"/>
      <c r="F27" s="30"/>
    </row>
    <row r="28" spans="1:6" x14ac:dyDescent="0.2">
      <c r="A28" s="83" t="s">
        <v>201</v>
      </c>
      <c r="B28" s="30"/>
      <c r="C28" s="30"/>
      <c r="D28" s="30"/>
      <c r="E28" s="30"/>
      <c r="F28" s="30"/>
    </row>
    <row r="29" spans="1:6" x14ac:dyDescent="0.2">
      <c r="A29" s="83" t="s">
        <v>202</v>
      </c>
      <c r="B29" s="30"/>
      <c r="C29" s="30"/>
      <c r="D29" s="30"/>
      <c r="E29" s="30"/>
      <c r="F29" s="30"/>
    </row>
    <row r="30" spans="1:6" x14ac:dyDescent="0.2">
      <c r="A30" s="30"/>
      <c r="B30" s="30"/>
      <c r="C30" s="30"/>
      <c r="D30" s="30"/>
      <c r="E30" s="30"/>
      <c r="F30" s="30"/>
    </row>
  </sheetData>
  <pageMargins left="0.7" right="0.7" top="0.75" bottom="0.75" header="0.3" footer="0.3"/>
  <headerFooter>
    <oddHeader>&amp;C&amp;"Calibri"&amp;12&amp;KC00000 OFFICIAL&amp;1#_x000D_</oddHeader>
    <oddFooter>&amp;C_x000D_&amp;1#&amp;"Calibri"&amp;12&amp;KC00000 OFFICIAL</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6" ma:contentTypeDescription="Create a new document." ma:contentTypeScope="" ma:versionID="7f27c961ea1cc1cbdeae7d6b81ec20e4">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d72c6ced45d32245ad05142c5174ff68"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MediaServiceBillingMetadata" ma:index="6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1290</Value>
      <Value>30</Value>
      <Value>114</Value>
      <Value>61</Value>
      <Value>1282</Value>
      <Value>71</Value>
      <Value>1685</Value>
      <Value>1276</Value>
    </TaxCatchAll>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80239b9e-8ffe-4b76-9b86-994539395f18</TermId>
        </TermInfo>
      </Term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Info xmlns="http://schemas.microsoft.com/office/infopath/2007/PartnerControls">
          <TermName xmlns="http://schemas.microsoft.com/office/infopath/2007/PartnerControls">KOREA (REPUBLIC)</TermName>
          <TermId xmlns="http://schemas.microsoft.com/office/infopath/2007/PartnerControls">0b326276-96a9-4d9f-ba9c-063576bcc904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Precision Pipe and Tube Steel - Continuation Inquiry - Orrcon Manufacturing Pty Ltd - China, Korea_A4EFA59F393F48159F113110ED0CD67C</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3a84ff90-9086-429d-b51f-6fbf122400fd</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689</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Precision Pipe and Tube</TermName>
          <TermId xmlns="http://schemas.microsoft.com/office/infopath/2007/PartnerControls">207d9eb0-cb42-487d-bb44-6663fefff344</TermId>
        </TermInfo>
      </Terms>
    </f06bc08df4f7480fae31bfc0219a480b>
    <ADCCRMCaseId xmlns="b48e3ffd-eb19-4da6-9c3a-2fe013753af6">A4EFA59F-393F-4815-9F11-3110ED0CD67C</ADCCRMCas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24084E-4BF7-43CF-9089-33C476361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53425-2A14-4E33-9F6F-768DB46C2BAC}">
  <ds:schemaRefs>
    <ds:schemaRef ds:uri="http://schemas.microsoft.com/office/2006/metadata/properties"/>
    <ds:schemaRef ds:uri="http://schemas.microsoft.com/office/2006/documentManagement/types"/>
    <ds:schemaRef ds:uri="http://purl.org/dc/dcmitype/"/>
    <ds:schemaRef ds:uri="http://purl.org/dc/elements/1.1/"/>
    <ds:schemaRef ds:uri="b48e3ffd-eb19-4da6-9c3a-2fe013753af6"/>
    <ds:schemaRef ds:uri="http://www.w3.org/XML/1998/namespace"/>
    <ds:schemaRef ds:uri="http://schemas.microsoft.com/sharepoint/v3"/>
    <ds:schemaRef ds:uri="http://schemas.microsoft.com/office/infopath/2007/PartnerControls"/>
    <ds:schemaRef ds:uri="http://schemas.openxmlformats.org/package/2006/metadata/core-properties"/>
    <ds:schemaRef ds:uri="9415f538-06e4-4333-8d32-bf09d7b0fc67"/>
    <ds:schemaRef ds:uri="http://purl.org/dc/terms/"/>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Metadata/LabelInfo.xml><?xml version="1.0" encoding="utf-8"?>
<clbl:labelList xmlns:clbl="http://schemas.microsoft.com/office/2020/mipLabelMetadata">
  <clbl:label id="{f10da465-9e7b-430b-a7f3-49eb1f23490e}"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Chew, An</dc:creator>
  <cp:lastModifiedBy>Marnell, Kathryn</cp:lastModifiedBy>
  <cp:lastPrinted>2013-07-12T06:12:20Z</cp:lastPrinted>
  <dcterms:created xsi:type="dcterms:W3CDTF">2001-06-08T01:14:27Z</dcterms:created>
  <dcterms:modified xsi:type="dcterms:W3CDTF">2025-10-15T23:40:53Z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4288;#Superseded|5eb50b53-80ba-42c8-8270-3c58a82670c4</vt:lpwstr>
  </property>
  <property fmtid="{D5CDD505-2E9C-101B-9397-08002B2CF9AE}" pid="26" name="ADCGoods">
    <vt:lpwstr>1290;#Precision Pipe and Tube|207d9eb0-cb42-487d-bb44-6663fefff344</vt:lpwstr>
  </property>
  <property fmtid="{D5CDD505-2E9C-101B-9397-08002B2CF9AE}" pid="27" name="ADCDivisionKeywords">
    <vt:lpwstr/>
  </property>
  <property fmtid="{D5CDD505-2E9C-101B-9397-08002B2CF9AE}" pid="28" name="MediaServiceImageTags">
    <vt:lpwstr/>
  </property>
  <property fmtid="{D5CDD505-2E9C-101B-9397-08002B2CF9AE}" pid="29" name="ADCDocumentType">
    <vt:lpwstr>71;#Template|3a84ff90-9086-429d-b51f-6fbf122400fd</vt:lpwstr>
  </property>
  <property fmtid="{D5CDD505-2E9C-101B-9397-08002B2CF9AE}" pid="30" name="ADCEntityType">
    <vt:lpwstr>61;#Importer|80239b9e-8ffe-4b76-9b86-994539395f18</vt:lpwstr>
  </property>
  <property fmtid="{D5CDD505-2E9C-101B-9397-08002B2CF9AE}" pid="31" name="ADCAttachment_x002f_Appendix">
    <vt:lpwstr/>
  </property>
  <property fmtid="{D5CDD505-2E9C-101B-9397-08002B2CF9AE}" pid="32" name="ADCFileType">
    <vt:lpwstr>1282;#xlsx|37ef8a18-046d-43e0-a0c2-b2bbafd1eabc</vt:lpwstr>
  </property>
  <property fmtid="{D5CDD505-2E9C-101B-9397-08002B2CF9AE}" pid="33" name="ADCCaseType">
    <vt:lpwstr>1276;#Continuation Inquiry|74cbcd40-ded6-46ab-8f0b-4816580d8e38</vt:lpwstr>
  </property>
  <property fmtid="{D5CDD505-2E9C-101B-9397-08002B2CF9AE}" pid="34" name="ADCSub_x002d_documentType">
    <vt:lpwstr/>
  </property>
  <property fmtid="{D5CDD505-2E9C-101B-9397-08002B2CF9AE}" pid="35" name="ADCCountries">
    <vt:lpwstr>114;#CHINA|6efc5bf2-074e-481b-bbee-34b288cc1024;#1685;#KOREA (REPUBLIC)|0b326276-96a9-4d9f-ba9c-063576bcc904</vt:lpwstr>
  </property>
  <property fmtid="{D5CDD505-2E9C-101B-9397-08002B2CF9AE}" pid="36" name="ADCEntity">
    <vt:lpwstr/>
  </property>
  <property fmtid="{D5CDD505-2E9C-101B-9397-08002B2CF9AE}" pid="37" name="ADCSecurityClassification">
    <vt:lpwstr>30;#OFFICIAL:Sensitive|028d2a82-9ad8-4680-8be0-bc23c353d676</vt:lpwstr>
  </property>
  <property fmtid="{D5CDD505-2E9C-101B-9397-08002B2CF9AE}" pid="38" name="ADCReportType">
    <vt:lpwstr/>
  </property>
  <property fmtid="{D5CDD505-2E9C-101B-9397-08002B2CF9AE}" pid="39" name="ADCWorkActivity">
    <vt:lpwstr/>
  </property>
  <property fmtid="{D5CDD505-2E9C-101B-9397-08002B2CF9AE}" pid="40" name="ADCYear">
    <vt:lpwstr/>
  </property>
  <property fmtid="{D5CDD505-2E9C-101B-9397-08002B2CF9AE}" pid="41" name="ADCSub-documentType">
    <vt:lpwstr/>
  </property>
  <property fmtid="{D5CDD505-2E9C-101B-9397-08002B2CF9AE}" pid="42" name="ADCAttachment/Appendix">
    <vt:lpwstr/>
  </property>
</Properties>
</file>