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ausgov.sharepoint.com/sites/ADC/adc_case/Certain Flat Rolled Steel Products - Investigation - BlueScope Steel Limited - China, Korea_1ED6CEC7C22A425A969FDD2D2339D1B2/Questionnaires/Blank Questionnaires/"/>
    </mc:Choice>
  </mc:AlternateContent>
  <xr:revisionPtr revIDLastSave="159" documentId="8_{BBF9F1B4-0576-4E98-9743-300F9492024D}" xr6:coauthVersionLast="47" xr6:coauthVersionMax="47" xr10:uidLastSave="{B2268FF8-54FE-45E1-9904-494B35C8010F}"/>
  <bookViews>
    <workbookView xWindow="-120" yWindow="-120" windowWidth="29040" windowHeight="15720" tabRatio="707" firstSheet="12" activeTab="1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7"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37" l="1"/>
  <c r="H7" i="10" l="1"/>
  <c r="I7" i="3"/>
  <c r="E7" i="11"/>
  <c r="E7" i="7"/>
  <c r="H7" i="14"/>
  <c r="B11" i="36"/>
  <c r="B6" i="26"/>
  <c r="B6" i="17"/>
  <c r="B10" i="26"/>
  <c r="B13" i="26"/>
  <c r="B10" i="17"/>
  <c r="B5" i="36"/>
  <c r="C12" i="36"/>
  <c r="B12" i="36"/>
  <c r="C19" i="36" l="1"/>
  <c r="C18" i="36" s="1"/>
  <c r="B19" i="36"/>
  <c r="B18" i="36" s="1"/>
  <c r="B8" i="25"/>
  <c r="D12" i="29"/>
  <c r="C12" i="29"/>
  <c r="B12" i="29"/>
  <c r="Y7" i="10"/>
  <c r="S7" i="3" l="1"/>
  <c r="R7" i="10"/>
  <c r="AE7" i="3" l="1"/>
  <c r="B7" i="26" l="1"/>
  <c r="H7" i="28" l="1"/>
  <c r="AC7" i="10" l="1"/>
  <c r="AK7" i="3"/>
  <c r="C20" i="26" l="1"/>
  <c r="C15" i="26" s="1"/>
  <c r="C14" i="26" s="1"/>
  <c r="C13" i="26" s="1"/>
  <c r="B20" i="26"/>
  <c r="B15" i="26" s="1"/>
  <c r="B14" i="26" s="1"/>
  <c r="B7" i="17" l="1"/>
  <c r="L7" i="11"/>
  <c r="N7" i="11" s="1"/>
  <c r="L7" i="7"/>
  <c r="N7" i="7" s="1"/>
  <c r="B7" i="25"/>
  <c r="B9" i="25" l="1"/>
  <c r="D14" i="25" s="1"/>
  <c r="C17" i="17" l="1"/>
  <c r="C12" i="17" s="1"/>
  <c r="C11" i="17" s="1"/>
  <c r="C10" i="17" s="1"/>
  <c r="B17" i="17"/>
  <c r="B12" i="17" s="1"/>
  <c r="B11" i="17" l="1"/>
  <c r="AP7" i="10" l="1"/>
  <c r="AN7" i="10"/>
  <c r="AL7" i="10"/>
  <c r="AJ7" i="10"/>
  <c r="AH7" i="10"/>
  <c r="AF7" i="10"/>
  <c r="AD7" i="10"/>
  <c r="BA7" i="3"/>
  <c r="AY7" i="3"/>
  <c r="AW7" i="3"/>
  <c r="AU7" i="3"/>
  <c r="AO7" i="3"/>
  <c r="AJ7" i="3"/>
  <c r="AH7" i="3"/>
  <c r="AL7" i="3"/>
  <c r="AS7" i="3"/>
  <c r="AQ7" i="3"/>
  <c r="AA7" i="3"/>
  <c r="S7" i="10"/>
  <c r="T7" i="3"/>
  <c r="AF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<sst xmlns="http://schemas.openxmlformats.org/spreadsheetml/2006/main" count="1028" uniqueCount="446">
  <si>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</si>
  <si>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</si>
  <si>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</si>
  <si>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</si>
  <si>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</si>
  <si>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</si>
  <si>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</si>
  <si>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</si>
  <si>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</si>
  <si>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</si>
  <si>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</si>
  <si>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</si>
  <si>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</si>
  <si>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</si>
  <si>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</si>
  <si>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</si>
  <si>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</si>
  <si>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</si>
  <si>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</si>
  <si>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</si>
  <si>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</si>
  <si>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</si>
  <si>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</si>
  <si>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</si>
  <si>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</si>
  <si>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</si>
  <si>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</si>
  <si>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</si>
  <si>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</si>
  <si>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</si>
  <si>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</si>
  <si>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</si>
  <si>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</si>
  <si>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</si>
  <si>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</si>
  <si>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</si>
  <si>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</si>
  <si>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</si>
  <si>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</si>
  <si>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</si>
  <si>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</si>
  <si>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</si>
  <si>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</si>
  <si>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</si>
  <si>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</si>
  <si>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</si>
  <si>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</si>
  <si>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</si>
  <si>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</si>
  <si>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</si>
  <si>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</si>
  <si>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</si>
  <si>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</si>
  <si>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</si>
  <si>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</si>
  <si>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</si>
  <si>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</si>
  <si>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</si>
  <si>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</si>
  <si>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</si>
  <si>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</si>
  <si>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</si>
  <si>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</si>
  <si>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</si>
  <si>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</si>
  <si>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</si>
  <si>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</si>
  <si>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</si>
  <si>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</si>
  <si>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</si>
  <si>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</si>
  <si>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</si>
  <si>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</si>
  <si>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</si>
  <si>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</si>
  <si>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</si>
  <si>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</si>
  <si>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</si>
  <si>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</si>
  <si>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</si>
  <si>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</si>
  <si>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</si>
  <si>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</si>
  <si>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</si>
  <si>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</si>
  <si>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</si>
  <si>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</si>
  <si>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</si>
  <si>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</si>
  <si>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</si>
  <si>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</si>
  <si>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</si>
  <si>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</si>
  <si>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</si>
  <si>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</si>
  <si>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</si>
  <si>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</si>
  <si>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</si>
  <si>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</si>
  <si>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</si>
  <si>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</si>
  <si>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</si>
  <si>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</si>
  <si>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</si>
  <si>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</si>
  <si>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</si>
  <si>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</si>
  <si>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</si>
  <si>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</si>
  <si>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</si>
  <si>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</si>
  <si>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</si>
  <si>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</si>
  <si>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</si>
  <si>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</si>
  <si>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</si>
  <si>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</si>
  <si>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</si>
  <si>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</si>
  <si>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</si>
  <si>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</si>
  <si>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</si>
  <si>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</si>
  <si>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</si>
  <si>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</si>
  <si>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</si>
  <si>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</si>
  <si>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</si>
  <si>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</si>
  <si>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</si>
  <si>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</si>
  <si>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</si>
  <si>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</si>
  <si>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</si>
  <si>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</si>
  <si>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</si>
  <si>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</si>
  <si>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</si>
  <si>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</si>
  <si>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</si>
  <si>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</si>
  <si>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</si>
  <si>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</si>
  <si>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</si>
  <si>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</si>
  <si>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</si>
  <si>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</si>
  <si>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</si>
  <si>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</si>
  <si>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</si>
  <si>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</si>
  <si>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</si>
  <si>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</si>
  <si>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</si>
  <si>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</si>
  <si>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</si>
  <si>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</si>
  <si>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</si>
  <si>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</si>
  <si>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</si>
  <si>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</si>
  <si>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</si>
  <si>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</si>
  <si>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</si>
  <si>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</si>
  <si>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</si>
  <si>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</si>
  <si>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</si>
  <si>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</si>
  <si>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</si>
  <si>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</si>
  <si>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</si>
  <si>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</si>
  <si>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</si>
  <si>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</si>
  <si>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</si>
  <si>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</si>
  <si>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</si>
  <si>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</si>
  <si>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</si>
  <si>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</si>
  <si>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</si>
  <si>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</si>
  <si>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</si>
  <si>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</si>
  <si>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</si>
  <si>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</si>
  <si>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</si>
  <si>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</si>
  <si>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</si>
  <si>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</si>
  <si>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</si>
  <si>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</si>
  <si>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</si>
  <si>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</si>
  <si>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</si>
  <si>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</si>
  <si>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</si>
  <si>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</si>
  <si>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</si>
  <si>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</si>
  <si>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</si>
  <si>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</si>
  <si>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</si>
  <si>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</si>
  <si>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</si>
  <si>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</si>
  <si>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</si>
  <si>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</si>
  <si>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</si>
  <si>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</si>
  <si>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</si>
  <si>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</si>
  <si>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</si>
  <si>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</si>
  <si>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</si>
  <si>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</si>
  <si>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</si>
  <si>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</si>
  <si>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</si>
  <si>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</si>
  <si>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</si>
  <si>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</si>
  <si>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</si>
  <si>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</si>
  <si>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</si>
  <si>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</si>
  <si>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</si>
  <si>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</si>
  <si>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</si>
  <si>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</si>
  <si>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</si>
  <si>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</si>
  <si>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</si>
  <si>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</si>
  <si>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</si>
  <si>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</si>
  <si>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</si>
  <si>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</si>
  <si>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</si>
  <si>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</si>
  <si>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</si>
  <si>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</si>
  <si>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</si>
  <si>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</si>
  <si>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</si>
  <si>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</si>
  <si>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</si>
  <si>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</si>
  <si>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</si>
  <si>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</si>
  <si>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</si>
  <si>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</si>
  <si>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</si>
  <si>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</si>
  <si>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</si>
  <si>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</si>
  <si>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</si>
  <si>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</si>
  <si>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</si>
  <si>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</si>
  <si>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</si>
  <si>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</si>
  <si>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</si>
  <si>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</si>
  <si>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</si>
  <si>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</si>
  <si>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</si>
  <si>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</si>
  <si>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</si>
  <si>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</si>
  <si>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</si>
  <si>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</si>
  <si>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</si>
  <si>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</si>
  <si>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</si>
  <si>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</si>
  <si>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</si>
  <si>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</si>
  <si>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</si>
  <si>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</si>
  <si>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</si>
  <si>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</si>
  <si>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</si>
  <si>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</si>
  <si>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</si>
  <si>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</si>
  <si>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</si>
  <si>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</si>
  <si>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</si>
  <si>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</si>
  <si>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</si>
  <si>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</si>
  <si>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</si>
  <si>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</si>
  <si>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</si>
  <si>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</si>
  <si>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</si>
  <si>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</si>
  <si>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</si>
  <si>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</si>
  <si>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</si>
  <si>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</si>
  <si>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</si>
  <si>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</si>
  <si>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</si>
  <si>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</si>
  <si>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</si>
  <si>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</si>
  <si>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</si>
  <si>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</si>
  <si>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</si>
  <si>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</si>
  <si>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</si>
  <si>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</si>
  <si>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</si>
  <si>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</si>
  <si>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</si>
  <si>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</si>
  <si>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</si>
  <si>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</si>
  <si>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</si>
  <si>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</si>
  <si>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</si>
  <si>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</si>
  <si>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</si>
  <si>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</si>
  <si>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</si>
  <si>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</si>
  <si>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</si>
  <si>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</si>
  <si>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</si>
  <si>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</si>
  <si>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SG&amp;A expense in column F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</si>
  <si>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</si>
  <si>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</si>
  <si>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</si>
  <si>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</si>
  <si>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</si>
  <si>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</si>
  <si>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</si>
  <si>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</si>
  <si>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</si>
  <si>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</si>
  <si>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</si>
  <si>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</si>
  <si>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</si>
  <si>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</si>
  <si>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</si>
  <si>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</si>
  <si>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</si>
  <si>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</si>
  <si>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</si>
  <si>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</si>
  <si>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</si>
  <si>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</si>
  <si>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</si>
  <si>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</si>
  <si>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</si>
  <si>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</si>
  <si>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</si>
  <si>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</si>
  <si>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</si>
  <si>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</si>
  <si>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</si>
  <si>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</si>
  <si>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</si>
  <si>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</si>
  <si>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</si>
  <si>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</si>
  <si>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</si>
  <si>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</si>
  <si>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</si>
  <si>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</si>
  <si>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</si>
  <si>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</si>
  <si>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</si>
  <si>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</si>
  <si>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</si>
  <si>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</si>
  <si>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</si>
  <si>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</si>
  <si>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</si>
  <si>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</si>
  <si>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</si>
  <si>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</si>
  <si>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</si>
  <si>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</si>
  <si>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</si>
  <si>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</si>
  <si>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</si>
  <si>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</si>
  <si>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</si>
  <si>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</si>
  <si>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</si>
  <si>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</si>
  <si>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</si>
  <si>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</si>
  <si>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</si>
  <si>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</si>
  <si>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</si>
  <si>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</si>
  <si>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</si>
  <si>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</si>
  <si>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</si>
  <si>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</si>
  <si>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</si>
  <si>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</si>
  <si>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</si>
  <si>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</si>
  <si>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</si>
  <si>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</si>
  <si>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</si>
  <si>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</si>
  <si>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</si>
  <si>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</si>
  <si>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</si>
  <si>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</si>
  <si>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</si>
  <si>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</si>
  <si>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</si>
  <si>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MCC Category 1
Type</t>
  </si>
  <si>
    <t>MCC Category 2
Thickness</t>
  </si>
  <si>
    <t>MCC Category 3
Nominal Yield Strength</t>
  </si>
  <si>
    <t>MCC Category 4
Production Process</t>
  </si>
  <si>
    <t>MCC Category 1 Type</t>
  </si>
  <si>
    <t>MCC Category 2 Thickness</t>
  </si>
  <si>
    <t>Nominal Yield Strength [Mpa]</t>
  </si>
  <si>
    <t xml:space="preserve">Thickness [mm] </t>
  </si>
  <si>
    <t>Quantity [MT]</t>
  </si>
  <si>
    <t>Nominal Yield Strength in Mpa, if applicable</t>
  </si>
  <si>
    <r>
      <t>Quantity</t>
    </r>
    <r>
      <rPr>
        <b/>
        <sz val="10"/>
        <color rgb="FFFF0000"/>
        <rFont val="Arial"/>
        <family val="2"/>
      </rPr>
      <t xml:space="preserve"> </t>
    </r>
    <r>
      <rPr>
        <b/>
        <sz val="10"/>
        <rFont val="Arial"/>
        <family val="2"/>
      </rPr>
      <t>[MT]</t>
    </r>
  </si>
  <si>
    <t>Width
[mm]</t>
  </si>
  <si>
    <t>Length
[mm]</t>
  </si>
  <si>
    <t>Quantity  [MT]</t>
  </si>
  <si>
    <t>Production quantity [MT]</t>
  </si>
  <si>
    <t>Description of the raw material. Please describe the grade or specification of raw materials listed.</t>
  </si>
  <si>
    <t>Importation costs</t>
  </si>
  <si>
    <t>Specify the currency used in [10] &amp; [11]</t>
  </si>
  <si>
    <t>If your company is required to pay for importation costs (e.g. port and handling charges) of the raw material to your factory, enter the importation costs</t>
  </si>
  <si>
    <t>Length, Width, Thickness in millimetres</t>
  </si>
  <si>
    <t>Quantity of the raw material supplied. If applicable, please specify whether dry metric tonne or wet metric tonne is used.</t>
  </si>
  <si>
    <t>Is the supplier a related company?</t>
  </si>
  <si>
    <t>Is the supplier related to your company?</t>
  </si>
  <si>
    <t>Wet/dry conversion rate (if applicable)</t>
  </si>
  <si>
    <t xml:space="preserve"> If applicable, please provide the rate of conversion from wet metric tonne (wmt) to dry metric tonne (dwt).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</si>
</sst>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2"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9">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top" wrapText="1"/>
    </xf>
    <xf numFmtId="0" fontId="18"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applyAlignment="1">
      <alignment horizontal="left" vertical="center"/>
    </xf>
    <xf numFmtId="0" fontId="12" fillId="0" borderId="3" xfId="3" applyFont="1" applyBorder="1"/>
    <xf numFmtId="0" fontId="12" fillId="0" borderId="11" xfId="3" applyFont="1" applyBorder="1"/>
    <xf numFmtId="43" fontId="13" fillId="5" borderId="16" xfId="6" applyFont="1" applyFill="1" applyBorder="1" applyAlignment="1">
      <alignment vertical="top"/>
    </xf>
    <xf numFmtId="43" fontId="13" fillId="5" borderId="7" xfId="6" applyFont="1" applyFill="1" applyBorder="1" applyAlignment="1">
      <alignment vertical="top"/>
    </xf>
    <xf numFmtId="43" fontId="13" fillId="5" borderId="26" xfId="6" applyFont="1" applyFill="1" applyBorder="1" applyAlignment="1">
      <alignment vertical="top"/>
    </xf>
    <xf numFmtId="43" fontId="13" fillId="5" borderId="2" xfId="6" applyFont="1" applyFill="1" applyBorder="1" applyAlignment="1">
      <alignment vertical="top"/>
    </xf>
    <xf numFmtId="0" fontId="13" fillId="5" borderId="27" xfId="3" applyFont="1" applyFill="1" applyBorder="1" applyAlignment="1">
      <alignment vertical="top"/>
    </xf>
    <xf numFmtId="0" fontId="13" fillId="5" borderId="10" xfId="3" applyFont="1" applyFill="1" applyBorder="1" applyAlignment="1">
      <alignment vertical="top"/>
    </xf>
    <xf numFmtId="0" fontId="13" fillId="0" borderId="0" xfId="3" applyFont="1"/>
    <xf numFmtId="0" fontId="13" fillId="5" borderId="12" xfId="3" applyFont="1" applyFill="1" applyBorder="1" applyAlignment="1">
      <alignment vertical="top"/>
    </xf>
    <xf numFmtId="0" fontId="13" fillId="5" borderId="4" xfId="3" applyFont="1" applyFill="1" applyBorder="1" applyAlignment="1">
      <alignment vertical="top"/>
    </xf>
    <xf numFmtId="0" fontId="13" fillId="5" borderId="5" xfId="3" applyFont="1" applyFill="1" applyBorder="1" applyAlignment="1">
      <alignment vertical="top"/>
    </xf>
    <xf numFmtId="0" fontId="13" fillId="5" borderId="6" xfId="3" applyFont="1" applyFill="1" applyBorder="1" applyAlignment="1">
      <alignment vertical="top"/>
    </xf>
    <xf numFmtId="0" fontId="13" fillId="5" borderId="7" xfId="3" applyFont="1" applyFill="1" applyBorder="1" applyAlignment="1">
      <alignment vertical="top"/>
    </xf>
    <xf numFmtId="0" fontId="20" fillId="0" borderId="0" xfId="3" applyFont="1"/>
    <xf numFmtId="0" fontId="12" fillId="0" borderId="22" xfId="3" applyFont="1" applyBorder="1"/>
    <xf numFmtId="0" fontId="12" fillId="0" borderId="20" xfId="3" applyFont="1" applyBorder="1"/>
    <xf numFmtId="0" fontId="13" fillId="0" borderId="7" xfId="3" applyFont="1" applyBorder="1" applyAlignment="1">
      <alignment vertical="top"/>
    </xf>
    <xf numFmtId="43" fontId="13" fillId="2" borderId="21" xfId="1" applyFont="1" applyFill="1" applyBorder="1" applyAlignment="1">
      <alignment vertical="top"/>
    </xf>
    <xf numFmtId="43" fontId="13" fillId="4" borderId="20" xfId="1" applyFont="1" applyFill="1" applyBorder="1" applyAlignment="1">
      <alignment vertical="top"/>
    </xf>
    <xf numFmtId="0" fontId="13" fillId="0" borderId="5" xfId="3" quotePrefix="1" applyFont="1" applyBorder="1" applyAlignment="1">
      <alignment vertical="top"/>
    </xf>
    <xf numFmtId="43" fontId="13" fillId="0" borderId="14" xfId="1" applyFont="1" applyFill="1" applyBorder="1" applyAlignment="1">
      <alignment vertical="top"/>
    </xf>
    <xf numFmtId="43" fontId="13" fillId="4" borderId="19" xfId="1" applyFont="1" applyFill="1" applyBorder="1" applyAlignment="1">
      <alignment vertical="top"/>
    </xf>
    <xf numFmtId="0" fontId="13" fillId="0" borderId="6" xfId="3" quotePrefix="1" applyFont="1" applyBorder="1" applyAlignment="1">
      <alignment vertical="top"/>
    </xf>
    <xf numFmtId="43" fontId="13" fillId="0" borderId="24" xfId="1" applyFont="1" applyFill="1" applyBorder="1" applyAlignment="1">
      <alignment vertical="top"/>
    </xf>
    <xf numFmtId="0" fontId="13" fillId="0" borderId="23" xfId="3" applyFont="1" applyBorder="1" applyAlignment="1">
      <alignment vertical="top"/>
    </xf>
    <xf numFmtId="43" fontId="13" fillId="2" borderId="25" xfId="1" applyFont="1" applyFill="1" applyBorder="1" applyAlignment="1">
      <alignment vertical="top"/>
    </xf>
    <xf numFmtId="43" fontId="13" fillId="4" borderId="23" xfId="1" applyFont="1" applyFill="1" applyBorder="1" applyAlignment="1">
      <alignment vertical="top"/>
    </xf>
    <xf numFmtId="43" fontId="13" fillId="2" borderId="13" xfId="1" applyFont="1" applyFill="1" applyBorder="1" applyAlignment="1">
      <alignment vertical="top"/>
    </xf>
    <xf numFmtId="43" fontId="13" fillId="0" borderId="0" xfId="1" applyFont="1" applyFill="1" applyBorder="1" applyAlignment="1">
      <alignment vertical="top"/>
    </xf>
    <xf numFmtId="0" fontId="13" fillId="0" borderId="6" xfId="3" quotePrefix="1" applyFont="1" applyBorder="1"/>
    <xf numFmtId="43" fontId="13" fillId="2" borderId="15" xfId="1" applyFont="1" applyFill="1" applyBorder="1" applyAlignment="1">
      <alignment vertical="top"/>
    </xf>
    <xf numFmtId="43" fontId="13" fillId="4" borderId="26" xfId="1" applyFont="1" applyFill="1" applyBorder="1" applyAlignment="1">
      <alignment vertical="top"/>
    </xf>
    <xf numFmtId="43" fontId="13" fillId="2" borderId="12" xfId="1" applyFont="1" applyFill="1" applyBorder="1" applyAlignment="1">
      <alignment vertical="top"/>
    </xf>
    <xf numFmtId="43" fontId="13" fillId="2" borderId="16" xfId="1" applyFont="1" applyFill="1" applyBorder="1" applyAlignment="1">
      <alignment vertical="top"/>
    </xf>
    <xf numFmtId="43" fontId="13" fillId="0" borderId="9" xfId="1" applyFont="1" applyFill="1" applyBorder="1" applyAlignment="1">
      <alignment vertical="top"/>
    </xf>
    <xf numFmtId="0" fontId="13" fillId="0" borderId="4" xfId="3" applyFont="1" applyBorder="1" applyAlignment="1">
      <alignment vertical="top"/>
    </xf>
    <xf numFmtId="43" fontId="13"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3" fillId="0" borderId="12" xfId="1" applyFont="1" applyFill="1" applyBorder="1" applyAlignment="1">
      <alignment vertical="top"/>
    </xf>
    <xf numFmtId="43" fontId="13" fillId="0" borderId="16" xfId="1" applyFont="1" applyFill="1" applyBorder="1" applyAlignment="1">
      <alignment vertical="top"/>
    </xf>
    <xf numFmtId="43" fontId="13" fillId="2" borderId="10" xfId="1" applyFont="1" applyFill="1" applyBorder="1" applyAlignment="1">
      <alignment vertical="top"/>
    </xf>
    <xf numFmtId="43" fontId="13" fillId="2" borderId="17" xfId="1" applyFont="1" applyFill="1" applyBorder="1" applyAlignment="1">
      <alignment vertical="top"/>
    </xf>
    <xf numFmtId="43" fontId="13" fillId="2" borderId="9" xfId="1" applyFont="1" applyFill="1" applyBorder="1" applyAlignment="1">
      <alignment vertical="top"/>
    </xf>
    <xf numFmtId="43" fontId="13" fillId="2" borderId="18" xfId="1" applyFont="1" applyFill="1" applyBorder="1" applyAlignment="1">
      <alignment vertical="top"/>
    </xf>
    <xf numFmtId="0" fontId="12" fillId="0" borderId="0" xfId="3" applyFont="1"/>
    <xf numFmtId="0" fontId="13"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4" fillId="0" borderId="0" xfId="0" applyFont="1" applyAlignment="1">
      <alignment vertical="center"/>
    </xf>
    <xf numFmtId="0" fontId="16" fillId="0" borderId="0" xfId="0" applyFont="1" applyAlignment="1">
      <alignmen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0" xfId="0" applyFont="1" applyAlignment="1">
      <alignment horizontal="left" vertical="center"/>
    </xf>
    <xf numFmtId="0" fontId="21" fillId="0" borderId="0" xfId="3" applyFont="1"/>
    <xf numFmtId="43" fontId="13" fillId="0" borderId="15" xfId="1" applyFont="1" applyFill="1" applyBorder="1" applyAlignment="1">
      <alignment vertical="top"/>
    </xf>
    <xf numFmtId="0" fontId="13" fillId="0" borderId="19" xfId="3" applyFont="1" applyBorder="1" applyAlignment="1">
      <alignment vertical="top"/>
    </xf>
    <xf numFmtId="43" fontId="13" fillId="2" borderId="0" xfId="1" applyFont="1" applyFill="1" applyBorder="1" applyAlignment="1">
      <alignment vertical="top"/>
    </xf>
    <xf numFmtId="43" fontId="13" fillId="4" borderId="2" xfId="1" applyFont="1" applyFill="1" applyBorder="1" applyAlignment="1">
      <alignment vertical="top"/>
    </xf>
    <xf numFmtId="43" fontId="13" fillId="2" borderId="8" xfId="1" applyFont="1" applyFill="1" applyBorder="1" applyAlignment="1">
      <alignment vertical="top"/>
    </xf>
    <xf numFmtId="0" fontId="0" fillId="0" borderId="1" xfId="0" applyBorder="1"/>
    <xf numFmtId="0" fontId="12"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3" fillId="0" borderId="37" xfId="3" applyFont="1" applyBorder="1" applyAlignment="1">
      <alignment vertical="top"/>
    </xf>
    <xf numFmtId="0" fontId="13" fillId="0" borderId="32" xfId="3" applyFont="1" applyBorder="1" applyAlignment="1">
      <alignment vertical="top"/>
    </xf>
    <xf numFmtId="0" fontId="13" fillId="0" borderId="38" xfId="3" applyFont="1" applyBorder="1" applyAlignment="1">
      <alignment vertical="top"/>
    </xf>
    <xf numFmtId="43" fontId="13" fillId="0" borderId="39" xfId="1" applyFont="1" applyFill="1" applyBorder="1" applyAlignment="1">
      <alignment vertical="top"/>
    </xf>
    <xf numFmtId="0" fontId="12" fillId="0" borderId="11" xfId="3" applyFont="1" applyBorder="1" applyAlignment="1">
      <alignment horizontal="center" wrapText="1"/>
    </xf>
    <xf numFmtId="43" fontId="13" fillId="2" borderId="1" xfId="1" applyFont="1" applyFill="1" applyBorder="1" applyAlignment="1">
      <alignment vertical="top"/>
    </xf>
    <xf numFmtId="43" fontId="13" fillId="0" borderId="31" xfId="1" applyFont="1" applyFill="1" applyBorder="1" applyAlignment="1">
      <alignment vertical="top"/>
    </xf>
    <xf numFmtId="43" fontId="13" fillId="0" borderId="33" xfId="1" applyFont="1" applyFill="1" applyBorder="1" applyAlignment="1">
      <alignment vertical="top"/>
    </xf>
    <xf numFmtId="0" fontId="13" fillId="0" borderId="1" xfId="3" quotePrefix="1" applyFont="1" applyBorder="1" applyAlignment="1">
      <alignment vertical="top"/>
    </xf>
    <xf numFmtId="43" fontId="13" fillId="2" borderId="28" xfId="1" applyFont="1" applyFill="1" applyBorder="1" applyAlignment="1">
      <alignment vertical="top"/>
    </xf>
    <xf numFmtId="43" fontId="13" fillId="0" borderId="41" xfId="1" applyFont="1" applyFill="1" applyBorder="1" applyAlignment="1">
      <alignment vertical="top"/>
    </xf>
    <xf numFmtId="43" fontId="13" fillId="2" borderId="42" xfId="1" applyFont="1" applyFill="1" applyBorder="1" applyAlignment="1">
      <alignment vertical="top"/>
    </xf>
    <xf numFmtId="43" fontId="13" fillId="0" borderId="43" xfId="1" applyFont="1" applyFill="1" applyBorder="1" applyAlignment="1">
      <alignment vertical="top"/>
    </xf>
    <xf numFmtId="0" fontId="13" fillId="0" borderId="28" xfId="3" quotePrefix="1" applyFont="1" applyBorder="1" applyAlignment="1">
      <alignment vertical="top"/>
    </xf>
    <xf numFmtId="0" fontId="13" fillId="0" borderId="38" xfId="3" quotePrefix="1" applyFont="1" applyBorder="1" applyAlignment="1">
      <alignment vertical="top"/>
    </xf>
    <xf numFmtId="43" fontId="13" fillId="0" borderId="45" xfId="1" applyFont="1" applyFill="1" applyBorder="1" applyAlignment="1">
      <alignment vertical="top"/>
    </xf>
    <xf numFmtId="43" fontId="13" fillId="2" borderId="29" xfId="1" applyFont="1" applyFill="1" applyBorder="1" applyAlignment="1">
      <alignment vertical="top"/>
    </xf>
    <xf numFmtId="0" fontId="13"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2" fillId="0" borderId="0" xfId="3" applyFont="1" applyAlignment="1">
      <alignment horizontal="center" vertical="top" wrapText="1"/>
    </xf>
    <xf numFmtId="0" fontId="5" fillId="0" borderId="1" xfId="0" applyFont="1" applyBorder="1" applyAlignment="1">
      <alignment horizontal="left" vertical="center" wrapText="1"/>
    </xf>
    <xf numFmtId="0" fontId="14" fillId="0" borderId="28" xfId="0" applyFont="1" applyBorder="1" applyAlignment="1">
      <alignment horizontal="left" vertical="top" wrapText="1"/>
    </xf>
    <xf numFmtId="0" fontId="14" fillId="0" borderId="31" xfId="0" applyFont="1" applyBorder="1" applyAlignment="1">
      <alignment horizontal="left" vertical="top" wrapText="1"/>
    </xf>
    <xf numFmtId="0" fontId="1" fillId="0" borderId="2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4" xfId="0" applyFont="1" applyBorder="1" applyAlignment="1">
      <alignment horizontal="center" vertical="center" wrapText="1"/>
    </xf>
    <xf numFmtId="43" fontId="13" fillId="4" borderId="36" xfId="1" applyFont="1" applyFill="1" applyBorder="1" applyAlignment="1">
      <alignment horizontal="center" vertical="top"/>
    </xf>
    <xf numFmtId="43" fontId="13" fillId="4" borderId="40" xfId="1" applyFont="1" applyFill="1" applyBorder="1" applyAlignment="1">
      <alignment horizontal="center" vertical="top"/>
    </xf>
    <xf numFmtId="43" fontId="13" fillId="4" borderId="44" xfId="1" applyFont="1" applyFill="1" applyBorder="1" applyAlignment="1">
      <alignment horizontal="center" vertical="top"/>
    </xf>
    <xf numFmtId="43" fontId="13" fillId="4" borderId="20" xfId="1" applyFont="1" applyFill="1" applyBorder="1" applyAlignment="1">
      <alignment horizontal="center" vertical="top"/>
    </xf>
    <xf numFmtId="43" fontId="13" fillId="4" borderId="19" xfId="1" applyFont="1" applyFill="1" applyBorder="1" applyAlignment="1">
      <alignment horizontal="center" vertical="top"/>
    </xf>
    <xf numFmtId="43" fontId="13" fillId="4" borderId="2" xfId="1" applyFont="1" applyFill="1" applyBorder="1" applyAlignment="1">
      <alignment horizontal="center" vertical="top"/>
    </xf>
    <xf numFmtId="0" fontId="13" fillId="4" borderId="20" xfId="3" applyFont="1" applyFill="1" applyBorder="1" applyAlignment="1">
      <alignment horizontal="center" vertical="top"/>
    </xf>
    <xf numFmtId="0" fontId="13"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58"/>
  <sheetViews>
    <sheetView showZeros="0" zoomScaleNormal="100" workbookViewId="0">
      <selection activeCell="P22" sqref="P22"/>
    </sheetView>
  </sheetViews>
  <sheetFormatPr defaultRowHeight="12.75" x14ac:dyDescent="0.2"/>
  <cols>
    <col min="1" max="2" width="20.7109375" style="10" customWidth="1"/>
    <col min="3" max="3" width="12.42578125" style="10" customWidth="1"/>
    <col min="4" max="24" width="10.7109375" customWidth="1"/>
    <col min="25" max="25" width="12.140625" customWidth="1"/>
    <col min="26" max="27" width="10.7109375" customWidth="1"/>
    <col min="28" max="28" width="11.7109375" bestFit="1" customWidth="1"/>
    <col min="29" max="37" width="10.7109375" customWidth="1"/>
    <col min="38" max="38" width="11.28515625" bestFit="1" customWidth="1"/>
    <col min="39" max="39" width="13.42578125" customWidth="1"/>
    <col min="40" max="40" width="10.7109375" customWidth="1"/>
    <col min="41" max="41" width="12.85546875" bestFit="1" customWidth="1"/>
    <col min="42" max="42" width="15.140625" bestFit="1" customWidth="1"/>
    <col min="43" max="46" width="10.7109375" customWidth="1"/>
    <col min="47" max="47" width="14.7109375" bestFit="1" customWidth="1"/>
    <col min="48" max="48" width="17" bestFit="1" customWidth="1"/>
    <col min="49" max="49" width="12.85546875" bestFit="1" customWidth="1"/>
    <col min="50" max="50" width="14.140625" bestFit="1" customWidth="1"/>
    <col min="51" max="53" width="10.7109375" customWidth="1"/>
  </cols>
  <sheetData>
    <row r="1" spans="1:53" s="2" customFormat="1" ht="18" x14ac:dyDescent="0.25">
      <c r="A1" s="6" t="s">
        <v>0</v>
      </c>
      <c r="B1" s="6"/>
      <c r="C1" s="6"/>
    </row>
    <row r="2" spans="1:53" s="2" customFormat="1" ht="18" x14ac:dyDescent="0.25">
      <c r="A2" s="7"/>
      <c r="B2" s="7"/>
      <c r="C2" s="7"/>
      <c r="D2" s="4"/>
      <c r="E2" s="4"/>
      <c r="F2" s="4"/>
      <c r="G2" s="4"/>
      <c r="H2" s="4"/>
      <c r="I2" s="4"/>
      <c r="J2" s="4"/>
      <c r="K2" s="4"/>
      <c r="L2" s="4"/>
      <c r="M2" s="4"/>
      <c r="N2" s="4"/>
      <c r="O2" s="4"/>
      <c r="P2" s="4"/>
      <c r="Q2" s="4"/>
      <c r="R2" s="4"/>
      <c r="T2" s="21"/>
    </row>
    <row r="3" spans="1:53" s="2" customFormat="1" ht="18" x14ac:dyDescent="0.25">
      <c r="A3" s="8" t="s">
        <v>1</v>
      </c>
      <c r="B3" s="8"/>
      <c r="C3" s="8"/>
    </row>
    <row r="4" spans="1:53" s="2" customFormat="1" ht="18" x14ac:dyDescent="0.25">
      <c r="A4" s="8"/>
      <c r="B4" s="8"/>
      <c r="C4" s="8"/>
    </row>
    <row r="5" spans="1:53" s="18" customFormat="1" ht="63.75" x14ac:dyDescent="0.2">
      <c r="A5" s="17" t="s">
        <v>2</v>
      </c>
      <c r="B5" s="17" t="s">
        <v>3</v>
      </c>
      <c r="C5" s="17" t="s">
        <v>4</v>
      </c>
      <c r="D5" s="5" t="s">
        <v>5</v>
      </c>
      <c r="E5" s="5" t="s">
        <v>421</v>
      </c>
      <c r="F5" s="5" t="s">
        <v>422</v>
      </c>
      <c r="G5" s="5" t="s">
        <v>423</v>
      </c>
      <c r="H5" s="5" t="s">
        <v>424</v>
      </c>
      <c r="I5" s="5" t="s">
        <v>6</v>
      </c>
      <c r="J5" s="5" t="s">
        <v>7</v>
      </c>
      <c r="K5" s="5" t="s">
        <v>433</v>
      </c>
      <c r="L5" s="5" t="s">
        <v>432</v>
      </c>
      <c r="M5" s="5" t="s">
        <v>428</v>
      </c>
      <c r="N5" s="5" t="s">
        <v>427</v>
      </c>
      <c r="O5" s="5" t="s">
        <v>8</v>
      </c>
      <c r="P5" s="5" t="s">
        <v>9</v>
      </c>
      <c r="Q5" s="5" t="s">
        <v>10</v>
      </c>
      <c r="R5" s="5" t="s">
        <v>11</v>
      </c>
      <c r="S5" s="5" t="s">
        <v>12</v>
      </c>
      <c r="T5" s="5" t="s">
        <v>13</v>
      </c>
      <c r="U5" s="5" t="s">
        <v>14</v>
      </c>
      <c r="V5" s="5" t="s">
        <v>15</v>
      </c>
      <c r="W5" s="5" t="s">
        <v>16</v>
      </c>
      <c r="X5" s="5" t="s">
        <v>429</v>
      </c>
      <c r="Y5" s="5" t="s">
        <v>17</v>
      </c>
      <c r="Z5" s="5" t="s">
        <v>18</v>
      </c>
      <c r="AA5" s="5" t="s">
        <v>19</v>
      </c>
      <c r="AB5" s="5" t="s">
        <v>20</v>
      </c>
      <c r="AC5" s="5" t="s">
        <v>21</v>
      </c>
      <c r="AD5" s="5" t="s">
        <v>22</v>
      </c>
      <c r="AE5" s="5" t="s">
        <v>23</v>
      </c>
      <c r="AF5" s="5" t="s">
        <v>24</v>
      </c>
      <c r="AG5" s="5" t="s">
        <v>25</v>
      </c>
      <c r="AH5" s="5" t="s">
        <v>26</v>
      </c>
      <c r="AI5" s="5" t="s">
        <v>27</v>
      </c>
      <c r="AJ5" s="5" t="s">
        <v>28</v>
      </c>
      <c r="AK5" s="5" t="s">
        <v>29</v>
      </c>
      <c r="AL5" s="5" t="s">
        <v>30</v>
      </c>
      <c r="AM5" s="5" t="s">
        <v>31</v>
      </c>
      <c r="AN5" s="5" t="s">
        <v>32</v>
      </c>
      <c r="AO5" s="5" t="s">
        <v>33</v>
      </c>
      <c r="AP5" s="5" t="s">
        <v>34</v>
      </c>
      <c r="AQ5" s="5" t="s">
        <v>35</v>
      </c>
      <c r="AR5" s="5" t="s">
        <v>36</v>
      </c>
      <c r="AS5" s="5" t="s">
        <v>37</v>
      </c>
      <c r="AT5" s="5" t="s">
        <v>38</v>
      </c>
      <c r="AU5" s="5" t="s">
        <v>39</v>
      </c>
      <c r="AV5" s="5" t="s">
        <v>40</v>
      </c>
      <c r="AW5" s="5" t="s">
        <v>41</v>
      </c>
      <c r="AX5" s="5" t="s">
        <v>42</v>
      </c>
      <c r="AY5" s="5" t="s">
        <v>43</v>
      </c>
      <c r="AZ5" s="5" t="s">
        <v>44</v>
      </c>
      <c r="BA5" s="5" t="s">
        <v>45</v>
      </c>
    </row>
    <row r="6" spans="1:53" s="16" customFormat="1" x14ac:dyDescent="0.2">
      <c r="A6" s="16" t="s">
        <v>46</v>
      </c>
      <c r="B6" s="16" t="s">
        <v>47</v>
      </c>
      <c r="C6" s="16" t="s">
        <v>48</v>
      </c>
      <c r="D6" s="16" t="s">
        <v>49</v>
      </c>
      <c r="E6" s="16" t="s">
        <v>50</v>
      </c>
      <c r="F6" s="16" t="s">
        <v>50</v>
      </c>
      <c r="G6" s="16" t="s">
        <v>50</v>
      </c>
      <c r="H6" s="16" t="s">
        <v>50</v>
      </c>
      <c r="I6" s="16" t="s">
        <v>51</v>
      </c>
      <c r="J6" s="16" t="s">
        <v>52</v>
      </c>
      <c r="K6" s="16" t="s">
        <v>53</v>
      </c>
      <c r="L6" s="16" t="s">
        <v>53</v>
      </c>
      <c r="M6" s="16" t="s">
        <v>53</v>
      </c>
      <c r="N6" s="16" t="s">
        <v>53</v>
      </c>
      <c r="O6" s="16" t="s">
        <v>54</v>
      </c>
      <c r="S6" s="16" t="s">
        <v>55</v>
      </c>
      <c r="T6" s="16" t="s">
        <v>56</v>
      </c>
      <c r="U6" s="16" t="s">
        <v>57</v>
      </c>
      <c r="V6" s="16" t="s">
        <v>58</v>
      </c>
      <c r="W6" s="16" t="s">
        <v>59</v>
      </c>
      <c r="X6" s="16" t="s">
        <v>60</v>
      </c>
      <c r="Y6" s="16" t="s">
        <v>61</v>
      </c>
      <c r="Z6" s="16" t="s">
        <v>62</v>
      </c>
      <c r="AA6" s="16" t="s">
        <v>63</v>
      </c>
      <c r="AB6" s="16" t="s">
        <v>64</v>
      </c>
      <c r="AC6" s="16" t="s">
        <v>65</v>
      </c>
      <c r="AD6" s="16" t="s">
        <v>66</v>
      </c>
      <c r="AE6" s="16" t="s">
        <v>67</v>
      </c>
      <c r="AF6" s="16" t="s">
        <v>68</v>
      </c>
      <c r="AG6" s="16" t="s">
        <v>69</v>
      </c>
      <c r="AH6" s="16" t="s">
        <v>70</v>
      </c>
      <c r="AI6" s="16" t="s">
        <v>71</v>
      </c>
      <c r="AJ6" s="16" t="s">
        <v>72</v>
      </c>
      <c r="AK6" s="16" t="s">
        <v>73</v>
      </c>
      <c r="AL6" s="16" t="s">
        <v>74</v>
      </c>
      <c r="AM6" s="16" t="s">
        <v>75</v>
      </c>
      <c r="AN6" s="16" t="s">
        <v>76</v>
      </c>
      <c r="AO6" s="16" t="s">
        <v>77</v>
      </c>
      <c r="AP6" s="16" t="s">
        <v>78</v>
      </c>
      <c r="AQ6" s="16" t="s">
        <v>79</v>
      </c>
      <c r="AR6" s="16" t="s">
        <v>80</v>
      </c>
      <c r="AS6" s="16" t="s">
        <v>81</v>
      </c>
      <c r="AT6" s="16" t="s">
        <v>82</v>
      </c>
      <c r="AU6" s="16" t="s">
        <v>83</v>
      </c>
      <c r="AV6" s="16" t="s">
        <v>84</v>
      </c>
      <c r="AW6" s="16" t="s">
        <v>85</v>
      </c>
      <c r="AX6" s="16" t="s">
        <v>86</v>
      </c>
      <c r="AY6" s="16" t="s">
        <v>87</v>
      </c>
      <c r="AZ6" s="16" t="s">
        <v>88</v>
      </c>
      <c r="BA6" s="16" t="s">
        <v>89</v>
      </c>
    </row>
    <row r="7" spans="1:53" x14ac:dyDescent="0.2">
      <c r="A7" s="9"/>
      <c r="B7"/>
      <c r="C7"/>
      <c r="I7" t="str">
        <f>CONCATENATE(E7,"-",F7,"-",G7,"-",H7)</f>
        <v>---</v>
      </c>
      <c r="R7" s="19"/>
      <c r="S7" s="19">
        <f>R7</f>
        <v>0</v>
      </c>
      <c r="T7" s="20">
        <f>VALUE(ROUNDUP(MONTH(S7)/12*4,0)*3&amp;"/"&amp;YEAR(S7))</f>
        <v>61</v>
      </c>
      <c r="V7" s="25"/>
      <c r="W7" s="25"/>
      <c r="X7" s="24"/>
      <c r="Z7" s="23"/>
      <c r="AA7" s="23" t="e">
        <f>Z7/X7</f>
        <v>#DIV/0!</v>
      </c>
      <c r="AB7" s="23"/>
      <c r="AC7" s="23"/>
      <c r="AD7" s="23"/>
      <c r="AE7" s="23">
        <f>Z7-AB7-AC7+AD7</f>
        <v>0</v>
      </c>
      <c r="AF7" s="23" t="e">
        <f>AE7/X7</f>
        <v>#DIV/0!</v>
      </c>
      <c r="AG7" s="23"/>
      <c r="AH7" s="23" t="e">
        <f>AG7/X7</f>
        <v>#DIV/0!</v>
      </c>
      <c r="AI7" s="23"/>
      <c r="AJ7" s="23" t="e">
        <f>AI7/X7</f>
        <v>#DIV/0!</v>
      </c>
      <c r="AK7" s="23">
        <f>AE7-AG7-AI7</f>
        <v>0</v>
      </c>
      <c r="AL7" s="23" t="e">
        <f>AK7/X7</f>
        <v>#DIV/0!</v>
      </c>
      <c r="AM7" s="23"/>
      <c r="AN7" s="23"/>
      <c r="AO7" s="23" t="e">
        <f>AN7/X7</f>
        <v>#DIV/0!</v>
      </c>
      <c r="AP7" s="23"/>
      <c r="AQ7" s="23" t="e">
        <f>AP7/X7</f>
        <v>#DIV/0!</v>
      </c>
      <c r="AR7" s="23"/>
      <c r="AS7" s="23" t="e">
        <f>AR7/X7</f>
        <v>#DIV/0!</v>
      </c>
      <c r="AT7" s="23"/>
      <c r="AU7" s="23" t="e">
        <f>AT7/X7</f>
        <v>#DIV/0!</v>
      </c>
      <c r="AV7" s="23"/>
      <c r="AW7" s="23" t="e">
        <f>AV7/X7</f>
        <v>#DIV/0!</v>
      </c>
      <c r="AX7" s="23"/>
      <c r="AY7" s="23" t="e">
        <f>AX7/X7</f>
        <v>#DIV/0!</v>
      </c>
      <c r="AZ7" s="23"/>
      <c r="BA7" s="23" t="e">
        <f>AZ7/X7</f>
        <v>#DIV/0!</v>
      </c>
    </row>
    <row r="8" spans="1:53" x14ac:dyDescent="0.2">
      <c r="A8" s="9"/>
      <c r="B8" s="9"/>
      <c r="C8" s="9"/>
    </row>
    <row r="9" spans="1:53" x14ac:dyDescent="0.2">
      <c r="A9" s="11" t="s">
        <v>90</v>
      </c>
      <c r="B9" s="13" t="s">
        <v>91</v>
      </c>
      <c r="C9" s="13"/>
      <c r="D9" s="13"/>
      <c r="E9" s="13"/>
      <c r="F9" s="13"/>
      <c r="G9" s="13"/>
      <c r="H9" s="13"/>
      <c r="I9" s="12"/>
    </row>
    <row r="10" spans="1:53" x14ac:dyDescent="0.2">
      <c r="A10" s="11" t="s">
        <v>92</v>
      </c>
      <c r="B10" s="13" t="s">
        <v>93</v>
      </c>
      <c r="C10" s="13"/>
      <c r="D10" s="13"/>
      <c r="E10" s="13"/>
      <c r="F10" s="13"/>
      <c r="G10" s="13"/>
      <c r="H10" s="13"/>
      <c r="I10" s="12"/>
    </row>
    <row r="11" spans="1:53" x14ac:dyDescent="0.2">
      <c r="A11" s="11" t="s">
        <v>94</v>
      </c>
      <c r="B11" s="13" t="s">
        <v>95</v>
      </c>
      <c r="C11" s="13"/>
      <c r="D11" s="13"/>
      <c r="E11" s="13"/>
      <c r="F11" s="13"/>
      <c r="G11" s="13"/>
      <c r="H11" s="13"/>
      <c r="I11" s="12"/>
    </row>
    <row r="12" spans="1:53" x14ac:dyDescent="0.2">
      <c r="A12" s="11" t="s">
        <v>96</v>
      </c>
      <c r="B12" s="13" t="s">
        <v>97</v>
      </c>
      <c r="C12" s="13"/>
      <c r="D12" s="13"/>
      <c r="E12" s="13"/>
      <c r="F12" s="13"/>
      <c r="G12" s="13"/>
      <c r="H12" s="13"/>
      <c r="I12" s="12"/>
    </row>
    <row r="13" spans="1:53" x14ac:dyDescent="0.2">
      <c r="A13" s="11" t="s">
        <v>98</v>
      </c>
      <c r="B13" s="13" t="s">
        <v>99</v>
      </c>
      <c r="C13" s="13"/>
      <c r="D13" s="13"/>
      <c r="E13" s="13"/>
      <c r="F13" s="13"/>
      <c r="G13" s="13"/>
      <c r="H13" s="13"/>
      <c r="I13" s="12"/>
    </row>
    <row r="14" spans="1:53" x14ac:dyDescent="0.2">
      <c r="A14" s="11" t="s">
        <v>100</v>
      </c>
      <c r="B14" s="13" t="s">
        <v>101</v>
      </c>
      <c r="C14" s="13"/>
      <c r="D14" s="13"/>
      <c r="E14" s="13"/>
      <c r="F14" s="13"/>
      <c r="G14" s="13"/>
      <c r="H14" s="13"/>
      <c r="I14" s="12"/>
    </row>
    <row r="15" spans="1:53" x14ac:dyDescent="0.2">
      <c r="A15" s="11" t="s">
        <v>102</v>
      </c>
      <c r="B15" s="13" t="s">
        <v>103</v>
      </c>
      <c r="C15" s="13"/>
      <c r="D15" s="13"/>
      <c r="E15" s="13"/>
      <c r="F15" s="13"/>
      <c r="G15" s="13"/>
      <c r="H15" s="13"/>
      <c r="I15" s="12"/>
    </row>
    <row r="16" spans="1:53" x14ac:dyDescent="0.2">
      <c r="A16" s="11" t="s">
        <v>104</v>
      </c>
      <c r="B16" s="13" t="s">
        <v>440</v>
      </c>
      <c r="C16" s="13"/>
      <c r="D16" s="13"/>
      <c r="E16" s="13"/>
      <c r="F16" s="13"/>
      <c r="G16" s="13"/>
      <c r="H16" s="13"/>
      <c r="I16" s="12"/>
    </row>
    <row r="17" spans="1:9" x14ac:dyDescent="0.2">
      <c r="A17" s="11" t="s">
        <v>104</v>
      </c>
      <c r="B17" s="13" t="s">
        <v>430</v>
      </c>
      <c r="C17" s="67"/>
      <c r="D17" s="67"/>
      <c r="E17" s="13"/>
      <c r="F17" s="13"/>
      <c r="G17" s="13"/>
      <c r="H17" s="13"/>
      <c r="I17" s="12"/>
    </row>
    <row r="18" spans="1:9" x14ac:dyDescent="0.2">
      <c r="A18" s="11" t="s">
        <v>105</v>
      </c>
      <c r="B18" s="13" t="s">
        <v>106</v>
      </c>
      <c r="C18" s="13"/>
      <c r="E18" s="13"/>
      <c r="F18" s="13"/>
      <c r="G18" s="13"/>
      <c r="H18" s="13"/>
      <c r="I18" s="12"/>
    </row>
    <row r="19" spans="1:9" x14ac:dyDescent="0.2">
      <c r="A19" s="11" t="s">
        <v>107</v>
      </c>
      <c r="B19" s="13" t="s">
        <v>108</v>
      </c>
      <c r="C19" s="13"/>
      <c r="D19" s="13"/>
      <c r="E19" s="13"/>
      <c r="F19" s="13"/>
      <c r="G19" s="13"/>
      <c r="H19" s="13"/>
      <c r="I19" s="12"/>
    </row>
    <row r="20" spans="1:9" x14ac:dyDescent="0.2">
      <c r="A20" s="11" t="s">
        <v>109</v>
      </c>
      <c r="B20" s="13" t="s">
        <v>110</v>
      </c>
      <c r="C20" s="13"/>
      <c r="D20" s="13"/>
      <c r="E20" s="13"/>
      <c r="F20" s="13"/>
      <c r="G20" s="13"/>
      <c r="H20" s="13"/>
      <c r="I20" s="12"/>
    </row>
    <row r="21" spans="1:9" x14ac:dyDescent="0.2">
      <c r="A21" s="11" t="s">
        <v>111</v>
      </c>
      <c r="B21" t="s">
        <v>112</v>
      </c>
      <c r="C21"/>
      <c r="E21" s="13"/>
      <c r="F21" s="13"/>
      <c r="G21" s="13"/>
      <c r="H21" s="13"/>
    </row>
    <row r="22" spans="1:9" x14ac:dyDescent="0.2">
      <c r="A22" s="11" t="s">
        <v>113</v>
      </c>
      <c r="B22" s="13" t="s">
        <v>114</v>
      </c>
      <c r="C22" s="13"/>
      <c r="D22" s="13"/>
      <c r="E22" s="13"/>
      <c r="F22" s="13"/>
      <c r="G22" s="13"/>
      <c r="H22" s="13"/>
    </row>
    <row r="23" spans="1:9" x14ac:dyDescent="0.2">
      <c r="A23" s="11" t="s">
        <v>115</v>
      </c>
      <c r="B23" s="13" t="s">
        <v>116</v>
      </c>
      <c r="C23" s="13"/>
      <c r="D23" s="13"/>
      <c r="E23" s="13"/>
      <c r="F23" s="13"/>
      <c r="G23" s="13"/>
      <c r="H23" s="13"/>
    </row>
    <row r="24" spans="1:9" x14ac:dyDescent="0.2">
      <c r="A24" s="11" t="s">
        <v>117</v>
      </c>
      <c r="B24" s="13" t="s">
        <v>118</v>
      </c>
      <c r="C24" s="13"/>
      <c r="D24" s="13"/>
      <c r="E24" s="13"/>
      <c r="F24" s="13"/>
      <c r="G24" s="13"/>
      <c r="H24" s="13"/>
    </row>
    <row r="25" spans="1:9" x14ac:dyDescent="0.2">
      <c r="A25" s="11" t="s">
        <v>119</v>
      </c>
      <c r="B25" s="13" t="s">
        <v>120</v>
      </c>
      <c r="C25" s="13"/>
      <c r="D25" s="13"/>
      <c r="E25" s="13"/>
      <c r="F25" s="13"/>
      <c r="G25" s="13"/>
      <c r="H25" s="13"/>
    </row>
    <row r="26" spans="1:9" x14ac:dyDescent="0.2">
      <c r="A26" s="11" t="s">
        <v>121</v>
      </c>
      <c r="B26" s="13" t="s">
        <v>122</v>
      </c>
      <c r="C26" s="13"/>
      <c r="D26" s="13"/>
      <c r="E26" s="13"/>
      <c r="F26" s="13"/>
      <c r="G26" s="13"/>
      <c r="H26" s="13"/>
    </row>
    <row r="27" spans="1:9" x14ac:dyDescent="0.2">
      <c r="A27" s="11" t="s">
        <v>123</v>
      </c>
      <c r="B27" s="13" t="s">
        <v>124</v>
      </c>
      <c r="C27" s="13"/>
      <c r="D27" s="13"/>
      <c r="E27" s="13"/>
      <c r="F27" s="13"/>
      <c r="G27" s="13"/>
      <c r="H27" s="13"/>
    </row>
    <row r="28" spans="1:9" x14ac:dyDescent="0.2">
      <c r="A28" s="11" t="s">
        <v>125</v>
      </c>
      <c r="B28" s="13" t="s">
        <v>126</v>
      </c>
      <c r="C28" s="13"/>
      <c r="D28" s="13"/>
      <c r="E28" s="13"/>
      <c r="F28" s="13"/>
      <c r="G28" s="13"/>
      <c r="H28" s="13"/>
    </row>
    <row r="29" spans="1:9" x14ac:dyDescent="0.2">
      <c r="A29" s="11" t="s">
        <v>127</v>
      </c>
      <c r="B29" s="13" t="s">
        <v>128</v>
      </c>
      <c r="C29" s="13"/>
      <c r="D29" s="13"/>
      <c r="E29" s="13"/>
      <c r="F29" s="13"/>
      <c r="G29" s="13"/>
      <c r="H29" s="13"/>
    </row>
    <row r="30" spans="1:9" x14ac:dyDescent="0.2">
      <c r="A30" s="11" t="s">
        <v>129</v>
      </c>
      <c r="B30" s="13" t="s">
        <v>130</v>
      </c>
      <c r="C30" s="13"/>
      <c r="D30" s="13"/>
      <c r="E30" s="13"/>
      <c r="F30" s="13"/>
      <c r="G30" s="13"/>
      <c r="H30" s="13"/>
    </row>
    <row r="31" spans="1:9" x14ac:dyDescent="0.2">
      <c r="A31" s="11" t="s">
        <v>131</v>
      </c>
      <c r="B31" s="13" t="s">
        <v>132</v>
      </c>
      <c r="C31" s="13"/>
      <c r="D31" s="13"/>
      <c r="E31" s="13"/>
      <c r="F31" s="13"/>
      <c r="G31" s="13"/>
      <c r="H31" s="13"/>
    </row>
    <row r="32" spans="1:9" x14ac:dyDescent="0.2">
      <c r="A32" s="11" t="s">
        <v>133</v>
      </c>
      <c r="B32" s="13" t="s">
        <v>134</v>
      </c>
      <c r="C32" s="13"/>
      <c r="D32" s="13"/>
      <c r="E32" s="13"/>
      <c r="F32" s="13"/>
      <c r="G32" s="13"/>
      <c r="H32" s="13"/>
    </row>
    <row r="33" spans="1:8" x14ac:dyDescent="0.2">
      <c r="A33" s="11" t="s">
        <v>135</v>
      </c>
      <c r="B33" s="13" t="s">
        <v>136</v>
      </c>
      <c r="C33" s="13"/>
      <c r="D33" s="13"/>
      <c r="E33" s="13"/>
      <c r="F33" s="13"/>
      <c r="G33" s="13"/>
      <c r="H33" s="13"/>
    </row>
    <row r="34" spans="1:8" x14ac:dyDescent="0.2">
      <c r="A34" s="11" t="s">
        <v>137</v>
      </c>
      <c r="B34" s="13" t="s">
        <v>138</v>
      </c>
      <c r="C34" s="13"/>
      <c r="D34" s="13"/>
      <c r="E34" s="13"/>
      <c r="F34" s="13"/>
      <c r="G34" s="13"/>
      <c r="H34" s="13"/>
    </row>
    <row r="35" spans="1:8" x14ac:dyDescent="0.2">
      <c r="A35" s="11" t="s">
        <v>139</v>
      </c>
      <c r="B35" s="13" t="s">
        <v>140</v>
      </c>
      <c r="C35" s="13"/>
      <c r="D35" s="13"/>
      <c r="E35" s="13"/>
      <c r="F35" s="13"/>
      <c r="G35" s="13"/>
      <c r="H35" s="13"/>
    </row>
    <row r="36" spans="1:8" x14ac:dyDescent="0.2">
      <c r="A36" s="11" t="s">
        <v>141</v>
      </c>
      <c r="B36" s="13" t="s">
        <v>142</v>
      </c>
      <c r="C36" s="13"/>
      <c r="D36" s="13"/>
      <c r="E36" s="13"/>
      <c r="F36" s="13"/>
      <c r="G36" s="13"/>
      <c r="H36" s="13"/>
    </row>
    <row r="37" spans="1:8" x14ac:dyDescent="0.2">
      <c r="A37" s="11" t="s">
        <v>143</v>
      </c>
      <c r="B37" s="13" t="s">
        <v>144</v>
      </c>
      <c r="C37" s="13"/>
      <c r="D37" s="13"/>
      <c r="E37" s="13"/>
      <c r="F37" s="13"/>
      <c r="G37" s="13"/>
      <c r="H37" s="13"/>
    </row>
    <row r="38" spans="1:8" x14ac:dyDescent="0.2">
      <c r="A38" s="11" t="s">
        <v>145</v>
      </c>
      <c r="B38" s="13" t="s">
        <v>146</v>
      </c>
      <c r="C38" s="13"/>
      <c r="D38" s="13"/>
      <c r="E38" s="13"/>
      <c r="F38" s="13"/>
      <c r="G38" s="13"/>
      <c r="H38" s="13"/>
    </row>
    <row r="39" spans="1:8" x14ac:dyDescent="0.2">
      <c r="A39" s="11" t="s">
        <v>147</v>
      </c>
      <c r="B39" s="13" t="s">
        <v>148</v>
      </c>
      <c r="C39" s="13"/>
      <c r="D39" s="13"/>
      <c r="E39" s="13"/>
      <c r="F39" s="13"/>
      <c r="G39" s="13"/>
      <c r="H39" s="13"/>
    </row>
    <row r="40" spans="1:8" x14ac:dyDescent="0.2">
      <c r="A40" s="11" t="s">
        <v>149</v>
      </c>
      <c r="B40" s="13" t="s">
        <v>150</v>
      </c>
      <c r="C40" s="13"/>
      <c r="D40" s="13"/>
      <c r="E40" s="13"/>
      <c r="F40" s="13"/>
      <c r="G40" s="13"/>
      <c r="H40" s="13"/>
    </row>
    <row r="41" spans="1:8" x14ac:dyDescent="0.2">
      <c r="A41" s="11" t="s">
        <v>151</v>
      </c>
      <c r="B41" s="13" t="s">
        <v>152</v>
      </c>
      <c r="C41" s="13"/>
      <c r="D41" s="13"/>
      <c r="E41" s="13"/>
      <c r="F41" s="13"/>
      <c r="G41" s="13"/>
      <c r="H41" s="13"/>
    </row>
    <row r="42" spans="1:8" x14ac:dyDescent="0.2">
      <c r="A42" s="11" t="s">
        <v>153</v>
      </c>
      <c r="B42" s="13" t="s">
        <v>154</v>
      </c>
      <c r="C42" s="13"/>
      <c r="D42" s="13"/>
      <c r="E42" s="13"/>
      <c r="F42" s="13"/>
      <c r="G42" s="13"/>
      <c r="H42" s="13"/>
    </row>
    <row r="43" spans="1:8" x14ac:dyDescent="0.2">
      <c r="A43" s="11" t="s">
        <v>155</v>
      </c>
      <c r="B43" s="13" t="s">
        <v>156</v>
      </c>
      <c r="C43" s="13"/>
      <c r="D43" s="13"/>
      <c r="E43" s="13"/>
      <c r="F43" s="13"/>
      <c r="G43" s="13"/>
      <c r="H43" s="13"/>
    </row>
    <row r="44" spans="1:8" x14ac:dyDescent="0.2">
      <c r="A44" s="11" t="s">
        <v>157</v>
      </c>
      <c r="B44" s="13" t="s">
        <v>158</v>
      </c>
      <c r="C44" s="13"/>
      <c r="D44" s="13"/>
      <c r="E44" s="13"/>
      <c r="F44" s="13"/>
      <c r="G44" s="13"/>
      <c r="H44" s="13"/>
    </row>
    <row r="45" spans="1:8" x14ac:dyDescent="0.2">
      <c r="A45" s="11" t="s">
        <v>159</v>
      </c>
      <c r="B45" s="13" t="s">
        <v>160</v>
      </c>
      <c r="C45" s="13"/>
      <c r="D45" s="13"/>
      <c r="E45" s="13"/>
      <c r="F45" s="13"/>
      <c r="G45" s="13"/>
      <c r="H45" s="13"/>
    </row>
    <row r="46" spans="1:8" x14ac:dyDescent="0.2">
      <c r="A46" s="11" t="s">
        <v>161</v>
      </c>
      <c r="B46" s="13" t="s">
        <v>162</v>
      </c>
      <c r="C46" s="13"/>
      <c r="D46" s="13"/>
      <c r="E46" s="13"/>
      <c r="F46" s="13"/>
      <c r="G46" s="13"/>
      <c r="H46" s="13"/>
    </row>
    <row r="47" spans="1:8" x14ac:dyDescent="0.2">
      <c r="A47" s="11"/>
      <c r="B47" s="13" t="s">
        <v>163</v>
      </c>
      <c r="C47" s="13"/>
      <c r="D47" s="13"/>
      <c r="E47" s="13"/>
      <c r="F47" s="13"/>
      <c r="G47" s="13"/>
      <c r="H47" s="13"/>
    </row>
    <row r="48" spans="1:8" x14ac:dyDescent="0.2">
      <c r="A48" s="11" t="s">
        <v>164</v>
      </c>
      <c r="B48" s="13" t="s">
        <v>165</v>
      </c>
      <c r="C48" s="13"/>
      <c r="D48" s="13"/>
      <c r="E48" s="13"/>
      <c r="F48" s="13"/>
      <c r="G48" s="13"/>
      <c r="H48" s="13"/>
    </row>
    <row r="49" spans="1:9" x14ac:dyDescent="0.2">
      <c r="A49" s="11" t="s">
        <v>166</v>
      </c>
      <c r="B49" s="13" t="s">
        <v>167</v>
      </c>
      <c r="C49" s="13"/>
      <c r="D49" s="13"/>
      <c r="E49" s="13"/>
      <c r="F49" s="13"/>
      <c r="G49" s="13"/>
      <c r="H49" s="13"/>
    </row>
    <row r="50" spans="1:9" x14ac:dyDescent="0.2">
      <c r="A50" s="11" t="s">
        <v>168</v>
      </c>
      <c r="B50" s="13" t="s">
        <v>169</v>
      </c>
      <c r="C50" s="13"/>
      <c r="D50" s="13"/>
      <c r="E50" s="13"/>
      <c r="F50" s="13"/>
      <c r="G50" s="13"/>
      <c r="H50" s="13"/>
    </row>
    <row r="51" spans="1:9" x14ac:dyDescent="0.2">
      <c r="A51" s="11" t="s">
        <v>170</v>
      </c>
      <c r="B51" s="13" t="s">
        <v>171</v>
      </c>
      <c r="C51" s="13"/>
      <c r="D51" s="13"/>
      <c r="E51" s="13"/>
      <c r="F51" s="13"/>
      <c r="G51" s="13"/>
      <c r="H51" s="13"/>
    </row>
    <row r="52" spans="1:9" x14ac:dyDescent="0.2">
      <c r="A52" s="11" t="s">
        <v>172</v>
      </c>
      <c r="B52" s="13" t="s">
        <v>173</v>
      </c>
      <c r="C52" s="13"/>
      <c r="D52" s="13"/>
      <c r="E52" s="13"/>
      <c r="F52" s="13"/>
      <c r="G52" s="13"/>
      <c r="H52" s="13"/>
    </row>
    <row r="53" spans="1:9" x14ac:dyDescent="0.2">
      <c r="A53" s="11" t="s">
        <v>174</v>
      </c>
      <c r="B53" s="13" t="s">
        <v>175</v>
      </c>
      <c r="C53" s="13"/>
      <c r="D53" s="13"/>
      <c r="E53" s="13"/>
      <c r="F53" s="13"/>
      <c r="G53" s="13"/>
      <c r="H53" s="13"/>
    </row>
    <row r="54" spans="1:9" x14ac:dyDescent="0.2">
      <c r="A54" s="11" t="s">
        <v>176</v>
      </c>
      <c r="B54" s="13" t="s">
        <v>177</v>
      </c>
      <c r="C54" s="13"/>
      <c r="D54" s="13"/>
      <c r="E54" s="13"/>
      <c r="F54" s="13"/>
      <c r="G54" s="13"/>
      <c r="H54" s="13"/>
    </row>
    <row r="55" spans="1:9" x14ac:dyDescent="0.2">
      <c r="A55" s="11"/>
      <c r="B55" s="11"/>
      <c r="C55" s="11"/>
      <c r="F55" s="13"/>
      <c r="G55" s="13"/>
      <c r="H55" s="13"/>
      <c r="I55" s="13"/>
    </row>
    <row r="56" spans="1:9" x14ac:dyDescent="0.2">
      <c r="A56" s="11"/>
      <c r="B56" s="11"/>
      <c r="C56" s="11"/>
      <c r="F56" s="13"/>
      <c r="G56" s="13"/>
      <c r="H56" s="13"/>
      <c r="I56" s="13"/>
    </row>
    <row r="57" spans="1:9" x14ac:dyDescent="0.2">
      <c r="A57" s="11"/>
      <c r="B57" s="11"/>
      <c r="C57" s="11"/>
    </row>
    <row r="58" spans="1:9" x14ac:dyDescent="0.2">
      <c r="A58" s="22"/>
      <c r="B58" s="22"/>
      <c r="C58"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B27" sqref="B27"/>
    </sheetView>
  </sheetViews>
  <sheetFormatPr defaultRowHeight="12.75" x14ac:dyDescent="0.2"/>
  <cols>
    <col min="1" max="5" width="23.5703125" customWidth="1"/>
    <col min="6" max="6" width="28" customWidth="1"/>
    <col min="7" max="9" width="23.5703125" customWidth="1"/>
  </cols>
  <sheetData>
    <row r="1" spans="1:9" ht="18" x14ac:dyDescent="0.25">
      <c r="A1" s="6" t="s">
        <v>0</v>
      </c>
      <c r="B1" s="6"/>
      <c r="C1" s="6"/>
      <c r="D1" s="6"/>
      <c r="E1" s="6"/>
      <c r="F1" s="6"/>
    </row>
    <row r="2" spans="1:9" ht="18" x14ac:dyDescent="0.25">
      <c r="A2" s="7"/>
      <c r="B2" s="7"/>
      <c r="C2" s="7"/>
      <c r="D2" s="7"/>
      <c r="E2" s="7"/>
      <c r="F2" s="7"/>
    </row>
    <row r="3" spans="1:9" ht="18" x14ac:dyDescent="0.25">
      <c r="A3" s="8" t="s">
        <v>311</v>
      </c>
      <c r="B3" s="8"/>
      <c r="C3" s="8"/>
      <c r="D3" s="8"/>
      <c r="E3" s="8"/>
      <c r="F3" s="8"/>
    </row>
    <row r="6" spans="1:9" ht="38.25" x14ac:dyDescent="0.2">
      <c r="A6" s="55" t="s">
        <v>207</v>
      </c>
      <c r="B6" s="55" t="s">
        <v>299</v>
      </c>
      <c r="C6" s="55" t="s">
        <v>312</v>
      </c>
      <c r="D6" s="55" t="s">
        <v>313</v>
      </c>
      <c r="E6" s="55" t="s">
        <v>314</v>
      </c>
      <c r="F6" s="55" t="s">
        <v>315</v>
      </c>
      <c r="G6" s="55" t="s">
        <v>316</v>
      </c>
      <c r="H6" s="55" t="s">
        <v>317</v>
      </c>
      <c r="I6" s="56"/>
    </row>
    <row r="7" spans="1:9" x14ac:dyDescent="0.2">
      <c r="A7" s="16" t="s">
        <v>46</v>
      </c>
      <c r="B7" s="16" t="s">
        <v>49</v>
      </c>
      <c r="C7" s="16" t="s">
        <v>267</v>
      </c>
      <c r="D7" s="16" t="s">
        <v>52</v>
      </c>
      <c r="E7" s="16" t="s">
        <v>54</v>
      </c>
      <c r="F7" s="16" t="s">
        <v>55</v>
      </c>
      <c r="G7" s="16" t="s">
        <v>56</v>
      </c>
      <c r="H7" s="16" t="s">
        <v>57</v>
      </c>
    </row>
    <row r="8" spans="1:9" x14ac:dyDescent="0.2">
      <c r="C8" t="s">
        <v>318</v>
      </c>
      <c r="D8" t="s">
        <v>318</v>
      </c>
      <c r="E8" t="s">
        <v>318</v>
      </c>
    </row>
    <row r="10" spans="1:9" x14ac:dyDescent="0.2">
      <c r="A10" s="11" t="s">
        <v>90</v>
      </c>
      <c r="B10" s="13" t="s">
        <v>319</v>
      </c>
      <c r="C10" s="13"/>
      <c r="D10" s="13"/>
      <c r="E10" s="13"/>
      <c r="F10" s="13"/>
    </row>
    <row r="11" spans="1:9" x14ac:dyDescent="0.2">
      <c r="A11" s="11" t="s">
        <v>96</v>
      </c>
      <c r="B11" s="13" t="s">
        <v>320</v>
      </c>
      <c r="C11" s="13"/>
      <c r="D11" s="13"/>
      <c r="E11" s="13"/>
      <c r="F11" s="13"/>
    </row>
    <row r="12" spans="1:9" x14ac:dyDescent="0.2">
      <c r="A12" s="11" t="s">
        <v>270</v>
      </c>
      <c r="B12" t="s">
        <v>321</v>
      </c>
      <c r="C12" s="13"/>
      <c r="D12" s="13"/>
      <c r="E12" s="13"/>
      <c r="F12" s="13"/>
    </row>
    <row r="13" spans="1:9" x14ac:dyDescent="0.2">
      <c r="A13" s="11" t="s">
        <v>102</v>
      </c>
      <c r="B13" t="s">
        <v>322</v>
      </c>
      <c r="C13" s="13"/>
      <c r="D13" s="13"/>
      <c r="E13" s="13"/>
      <c r="F13" s="13"/>
    </row>
    <row r="14" spans="1:9" x14ac:dyDescent="0.2">
      <c r="A14" s="11" t="s">
        <v>105</v>
      </c>
      <c r="B14" t="s">
        <v>323</v>
      </c>
    </row>
    <row r="15" spans="1:9" x14ac:dyDescent="0.2">
      <c r="A15" s="11" t="s">
        <v>107</v>
      </c>
      <c r="B15" t="s">
        <v>324</v>
      </c>
    </row>
    <row r="16" spans="1:9" x14ac:dyDescent="0.2">
      <c r="A16" s="11" t="s">
        <v>109</v>
      </c>
      <c r="B16" s="13" t="s">
        <v>325</v>
      </c>
    </row>
    <row r="17" spans="1:2" x14ac:dyDescent="0.2">
      <c r="A17" s="11" t="s">
        <v>111</v>
      </c>
      <c r="B17" s="13" t="s">
        <v>326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
        <v>0</v>
      </c>
    </row>
    <row r="2" spans="1:4" ht="18" x14ac:dyDescent="0.25">
      <c r="A2" s="39"/>
    </row>
    <row r="3" spans="1:4" ht="18" x14ac:dyDescent="0.25">
      <c r="A3" s="38" t="s">
        <v>327</v>
      </c>
    </row>
    <row r="6" spans="1:4" ht="25.5" x14ac:dyDescent="0.2">
      <c r="A6" s="33"/>
      <c r="B6" s="33" t="s">
        <v>328</v>
      </c>
      <c r="C6" s="33" t="s">
        <v>329</v>
      </c>
    </row>
    <row r="7" spans="1:4" ht="38.25" x14ac:dyDescent="0.2">
      <c r="A7" s="36" t="s">
        <v>330</v>
      </c>
      <c r="B7" s="37">
        <f>'B-4 Upwards sales'!B9</f>
        <v>0</v>
      </c>
      <c r="C7" s="34" t="s">
        <v>331</v>
      </c>
    </row>
    <row r="8" spans="1:4" ht="63.75" x14ac:dyDescent="0.2">
      <c r="A8" s="36" t="s">
        <v>332</v>
      </c>
      <c r="B8" s="37">
        <f>SUMIFS('G-4.1 SG&amp;A listing'!H:H,'G-4.1 SG&amp;A listing'!C:C,"No",'G-4.1 SG&amp;A listing'!D:D,"No",'G-4.1 SG&amp;A listing'!E:E,"No")</f>
        <v>0</v>
      </c>
      <c r="C8" s="34" t="s">
        <v>333</v>
      </c>
    </row>
    <row r="9" spans="1:4" ht="25.5" x14ac:dyDescent="0.2">
      <c r="A9" s="36" t="s">
        <v>334</v>
      </c>
      <c r="B9" s="35" t="e">
        <f>B8/B7</f>
        <v>#DIV/0!</v>
      </c>
      <c r="C9" s="34" t="s">
        <v>335</v>
      </c>
    </row>
    <row r="12" spans="1:4" ht="25.5" x14ac:dyDescent="0.2">
      <c r="A12" s="33" t="s">
        <v>336</v>
      </c>
      <c r="B12" s="33" t="s">
        <v>337</v>
      </c>
      <c r="C12" s="33" t="s">
        <v>338</v>
      </c>
      <c r="D12" s="33" t="s">
        <v>339</v>
      </c>
    </row>
    <row r="13" spans="1:4" x14ac:dyDescent="0.2">
      <c r="A13" s="32" t="s">
        <v>46</v>
      </c>
      <c r="B13" s="32" t="s">
        <v>49</v>
      </c>
      <c r="C13" s="32" t="s">
        <v>267</v>
      </c>
      <c r="D13" s="32" t="s">
        <v>52</v>
      </c>
    </row>
    <row r="14" spans="1:4" x14ac:dyDescent="0.2">
      <c r="B14" s="31"/>
      <c r="C14" s="31"/>
      <c r="D14" s="31" t="e">
        <f>B14*$B$9/C14</f>
        <v>#DIV/0!</v>
      </c>
    </row>
    <row r="16" spans="1:4" x14ac:dyDescent="0.2">
      <c r="A16" s="30" t="s">
        <v>90</v>
      </c>
      <c r="B16" s="29" t="s">
        <v>340</v>
      </c>
    </row>
    <row r="17" spans="1:2" x14ac:dyDescent="0.2">
      <c r="A17" s="30" t="s">
        <v>96</v>
      </c>
      <c r="B17" s="29" t="s">
        <v>341</v>
      </c>
    </row>
    <row r="18" spans="1:2" x14ac:dyDescent="0.2">
      <c r="A18" s="30" t="s">
        <v>270</v>
      </c>
      <c r="B18" s="29" t="s">
        <v>342</v>
      </c>
    </row>
    <row r="19" spans="1:2" x14ac:dyDescent="0.2">
      <c r="A19" s="30" t="s">
        <v>102</v>
      </c>
      <c r="B19" s="29" t="s">
        <v>343</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5" bestFit="1" customWidth="1"/>
    <col min="2" max="2" width="15.5703125" style="85" customWidth="1"/>
    <col min="3" max="16384" width="12.5703125" style="85"/>
  </cols>
  <sheetData>
    <row r="1" spans="1:4" ht="18" x14ac:dyDescent="0.25">
      <c r="A1" s="6" t="s">
        <v>0</v>
      </c>
    </row>
    <row r="2" spans="1:4" ht="18" x14ac:dyDescent="0.25">
      <c r="A2" s="139"/>
    </row>
    <row r="3" spans="1:4" ht="18.75" thickBot="1" x14ac:dyDescent="0.3">
      <c r="A3" s="8" t="s">
        <v>344</v>
      </c>
    </row>
    <row r="4" spans="1:4" ht="39" thickBot="1" x14ac:dyDescent="0.25">
      <c r="A4" s="146" t="s">
        <v>203</v>
      </c>
      <c r="B4" s="147" t="s">
        <v>345</v>
      </c>
      <c r="C4" s="148" t="s">
        <v>346</v>
      </c>
      <c r="D4" s="153" t="s">
        <v>207</v>
      </c>
    </row>
    <row r="5" spans="1:4" x14ac:dyDescent="0.2">
      <c r="A5" s="150" t="s">
        <v>347</v>
      </c>
      <c r="B5" s="156">
        <f>SUM(B6:B10)</f>
        <v>0</v>
      </c>
      <c r="C5" s="181"/>
      <c r="D5" s="184"/>
    </row>
    <row r="6" spans="1:4" x14ac:dyDescent="0.2">
      <c r="A6" s="157" t="s">
        <v>348</v>
      </c>
      <c r="B6" s="154"/>
      <c r="C6" s="182"/>
      <c r="D6" s="185"/>
    </row>
    <row r="7" spans="1:4" x14ac:dyDescent="0.2">
      <c r="A7" s="157" t="s">
        <v>349</v>
      </c>
      <c r="B7" s="154"/>
      <c r="C7" s="182"/>
      <c r="D7" s="185"/>
    </row>
    <row r="8" spans="1:4" x14ac:dyDescent="0.2">
      <c r="A8" s="157" t="s">
        <v>350</v>
      </c>
      <c r="B8" s="154"/>
      <c r="C8" s="182"/>
      <c r="D8" s="185"/>
    </row>
    <row r="9" spans="1:4" x14ac:dyDescent="0.2">
      <c r="A9" s="157" t="s">
        <v>351</v>
      </c>
      <c r="B9" s="154"/>
      <c r="C9" s="182"/>
      <c r="D9" s="185"/>
    </row>
    <row r="10" spans="1:4" ht="13.5" thickBot="1" x14ac:dyDescent="0.25">
      <c r="A10" s="162" t="s">
        <v>352</v>
      </c>
      <c r="B10" s="158"/>
      <c r="C10" s="182"/>
      <c r="D10" s="185"/>
    </row>
    <row r="11" spans="1:4" ht="13.5" thickBot="1" x14ac:dyDescent="0.25">
      <c r="A11" s="163" t="s">
        <v>353</v>
      </c>
      <c r="B11" s="164">
        <f>B5-B12</f>
        <v>0</v>
      </c>
      <c r="C11" s="183"/>
      <c r="D11" s="186"/>
    </row>
    <row r="12" spans="1:4" x14ac:dyDescent="0.2">
      <c r="A12" s="149" t="s">
        <v>354</v>
      </c>
      <c r="B12" s="155">
        <f>SUM(B13:B17)</f>
        <v>0</v>
      </c>
      <c r="C12" s="159">
        <f>SUM(C13:C17)</f>
        <v>0</v>
      </c>
      <c r="D12" s="113"/>
    </row>
    <row r="13" spans="1:4" x14ac:dyDescent="0.2">
      <c r="A13" s="157" t="s">
        <v>348</v>
      </c>
      <c r="B13" s="154"/>
      <c r="C13" s="160"/>
      <c r="D13" s="90"/>
    </row>
    <row r="14" spans="1:4" x14ac:dyDescent="0.2">
      <c r="A14" s="157" t="s">
        <v>349</v>
      </c>
      <c r="B14" s="154"/>
      <c r="C14" s="160"/>
      <c r="D14" s="90"/>
    </row>
    <row r="15" spans="1:4" x14ac:dyDescent="0.2">
      <c r="A15" s="157" t="s">
        <v>350</v>
      </c>
      <c r="B15" s="154"/>
      <c r="C15" s="160"/>
      <c r="D15" s="90"/>
    </row>
    <row r="16" spans="1:4" x14ac:dyDescent="0.2">
      <c r="A16" s="157" t="s">
        <v>351</v>
      </c>
      <c r="B16" s="154"/>
      <c r="C16" s="160"/>
      <c r="D16" s="90"/>
    </row>
    <row r="17" spans="1:4" ht="13.5" thickBot="1" x14ac:dyDescent="0.25">
      <c r="A17" s="162" t="s">
        <v>352</v>
      </c>
      <c r="B17" s="158"/>
      <c r="C17" s="165"/>
      <c r="D17" s="166"/>
    </row>
    <row r="18" spans="1:4" ht="13.5" thickBot="1" x14ac:dyDescent="0.25">
      <c r="A18" s="163" t="s">
        <v>355</v>
      </c>
      <c r="B18" s="152">
        <f>B12-B19</f>
        <v>0</v>
      </c>
      <c r="C18" s="164">
        <f>C12-C19</f>
        <v>0</v>
      </c>
      <c r="D18" s="187"/>
    </row>
    <row r="19" spans="1:4" ht="13.5" thickBot="1" x14ac:dyDescent="0.25">
      <c r="A19" s="151" t="s">
        <v>356</v>
      </c>
      <c r="B19" s="152">
        <f>SUM('G-4.1 SG&amp;A listing'!G:G)</f>
        <v>0</v>
      </c>
      <c r="C19" s="161">
        <f>SUM('G-4.1 SG&amp;A listing'!H:H)</f>
        <v>0</v>
      </c>
      <c r="D19" s="188"/>
    </row>
    <row r="21" spans="1:4" x14ac:dyDescent="0.2">
      <c r="A21" s="85" t="s">
        <v>223</v>
      </c>
    </row>
    <row r="23" spans="1:4" x14ac:dyDescent="0.2">
      <c r="A23" s="127" t="s">
        <v>224</v>
      </c>
    </row>
    <row r="24" spans="1:4" x14ac:dyDescent="0.2">
      <c r="A24" s="128" t="s">
        <v>225</v>
      </c>
    </row>
    <row r="25" spans="1:4" x14ac:dyDescent="0.2">
      <c r="A25" s="85" t="s">
        <v>357</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N58"/>
  <sheetViews>
    <sheetView showZeros="0" zoomScaleNormal="100" workbookViewId="0">
      <selection activeCell="J26" sqref="J26"/>
    </sheetView>
  </sheetViews>
  <sheetFormatPr defaultRowHeight="12.75" x14ac:dyDescent="0.2"/>
  <cols>
    <col min="1" max="9" width="12.5703125" customWidth="1"/>
    <col min="10" max="10" width="14.5703125" customWidth="1"/>
    <col min="11" max="11" width="12.5703125" customWidth="1"/>
    <col min="13" max="13" width="11.140625" customWidth="1"/>
  </cols>
  <sheetData>
    <row r="1" spans="1:14" s="2" customFormat="1" ht="18" x14ac:dyDescent="0.25">
      <c r="A1" s="6" t="s">
        <v>0</v>
      </c>
    </row>
    <row r="2" spans="1:14" s="2" customFormat="1" ht="18" x14ac:dyDescent="0.25">
      <c r="A2" s="7"/>
      <c r="B2" s="4"/>
      <c r="C2" s="4"/>
      <c r="D2" s="4"/>
      <c r="E2" s="4"/>
    </row>
    <row r="3" spans="1:14" s="2" customFormat="1" ht="18" x14ac:dyDescent="0.25">
      <c r="A3" s="8" t="s">
        <v>358</v>
      </c>
    </row>
    <row r="4" spans="1:14" s="2" customFormat="1" ht="18" x14ac:dyDescent="0.25">
      <c r="A4" s="167"/>
      <c r="B4" s="168"/>
      <c r="C4" s="168"/>
      <c r="D4" s="168"/>
      <c r="E4" s="168"/>
      <c r="F4" s="168"/>
      <c r="G4" s="168"/>
      <c r="H4" s="168"/>
      <c r="I4" s="168"/>
      <c r="J4" s="168"/>
      <c r="K4" s="168"/>
      <c r="L4" s="168"/>
      <c r="M4" s="168"/>
      <c r="N4" s="168"/>
    </row>
    <row r="5" spans="1:14" ht="63.75" x14ac:dyDescent="0.2">
      <c r="A5" s="5" t="s">
        <v>421</v>
      </c>
      <c r="B5" s="5" t="s">
        <v>422</v>
      </c>
      <c r="C5" s="5" t="s">
        <v>423</v>
      </c>
      <c r="D5" s="5" t="s">
        <v>424</v>
      </c>
      <c r="E5" s="5" t="s">
        <v>6</v>
      </c>
      <c r="F5" s="5" t="s">
        <v>13</v>
      </c>
      <c r="G5" s="5" t="s">
        <v>282</v>
      </c>
      <c r="H5" s="5" t="s">
        <v>283</v>
      </c>
      <c r="I5" s="5" t="s">
        <v>284</v>
      </c>
      <c r="J5" s="5" t="s">
        <v>285</v>
      </c>
      <c r="K5" s="5" t="s">
        <v>44</v>
      </c>
      <c r="L5" s="5" t="s">
        <v>286</v>
      </c>
      <c r="M5" s="5" t="s">
        <v>435</v>
      </c>
      <c r="N5" s="5" t="s">
        <v>287</v>
      </c>
    </row>
    <row r="6" spans="1:14" s="12" customFormat="1" x14ac:dyDescent="0.2">
      <c r="A6" s="16" t="s">
        <v>47</v>
      </c>
      <c r="B6" s="16" t="s">
        <v>47</v>
      </c>
      <c r="C6" s="16" t="s">
        <v>47</v>
      </c>
      <c r="D6" s="16" t="s">
        <v>47</v>
      </c>
      <c r="E6" s="16" t="s">
        <v>48</v>
      </c>
      <c r="F6" s="16" t="s">
        <v>49</v>
      </c>
      <c r="G6" s="16" t="s">
        <v>267</v>
      </c>
      <c r="H6" s="16" t="s">
        <v>52</v>
      </c>
      <c r="I6" s="16" t="s">
        <v>54</v>
      </c>
      <c r="J6" s="16" t="s">
        <v>55</v>
      </c>
      <c r="K6" s="16" t="s">
        <v>56</v>
      </c>
      <c r="L6" s="16" t="s">
        <v>57</v>
      </c>
      <c r="M6" s="16" t="s">
        <v>58</v>
      </c>
      <c r="N6" s="16" t="s">
        <v>60</v>
      </c>
    </row>
    <row r="7" spans="1:14" s="12" customFormat="1" x14ac:dyDescent="0.2">
      <c r="A7" s="1"/>
      <c r="B7" s="1"/>
      <c r="C7" s="1"/>
      <c r="D7" s="1"/>
      <c r="E7" t="str">
        <f>CONCATENATE(A7,"-",B7,"-",C7,"-",D7)</f>
        <v>---</v>
      </c>
      <c r="F7" s="129"/>
      <c r="G7" s="130"/>
      <c r="H7" s="130"/>
      <c r="I7" s="130"/>
      <c r="J7" s="130"/>
      <c r="K7" s="130"/>
      <c r="L7" s="130">
        <f>SUM(G7:K7)</f>
        <v>0</v>
      </c>
      <c r="M7" s="131"/>
      <c r="N7" s="130" t="e">
        <f>L7/M7</f>
        <v>#DIV/0!</v>
      </c>
    </row>
    <row r="8" spans="1:14" s="12" customFormat="1" x14ac:dyDescent="0.2">
      <c r="A8" s="132"/>
      <c r="B8" s="133"/>
      <c r="C8" s="130"/>
      <c r="D8" s="130"/>
      <c r="E8" s="130"/>
      <c r="F8" s="130"/>
      <c r="G8" s="130"/>
      <c r="H8" s="130"/>
      <c r="I8" s="130"/>
      <c r="J8" s="131"/>
      <c r="K8" s="130"/>
    </row>
    <row r="9" spans="1:14" s="12" customFormat="1" x14ac:dyDescent="0.2">
      <c r="A9" s="11" t="s">
        <v>288</v>
      </c>
      <c r="B9" s="13" t="s">
        <v>99</v>
      </c>
    </row>
    <row r="10" spans="1:14" s="12" customFormat="1" x14ac:dyDescent="0.2">
      <c r="A10" s="54" t="s">
        <v>48</v>
      </c>
      <c r="B10" s="13" t="s">
        <v>101</v>
      </c>
    </row>
    <row r="11" spans="1:14" s="12" customFormat="1" x14ac:dyDescent="0.2">
      <c r="A11" s="11" t="s">
        <v>49</v>
      </c>
      <c r="B11" s="13" t="s">
        <v>289</v>
      </c>
    </row>
    <row r="12" spans="1:14" s="12" customFormat="1" x14ac:dyDescent="0.2">
      <c r="A12" s="11" t="s">
        <v>267</v>
      </c>
      <c r="B12" s="13" t="s">
        <v>290</v>
      </c>
      <c r="C12" s="15"/>
      <c r="D12" s="15"/>
      <c r="E12" s="15"/>
      <c r="F12" s="15"/>
    </row>
    <row r="13" spans="1:14" s="12" customFormat="1" x14ac:dyDescent="0.2">
      <c r="A13" s="11" t="s">
        <v>52</v>
      </c>
      <c r="B13" s="13" t="s">
        <v>291</v>
      </c>
    </row>
    <row r="14" spans="1:14" s="12" customFormat="1" x14ac:dyDescent="0.2">
      <c r="A14" s="11" t="s">
        <v>54</v>
      </c>
      <c r="B14" s="13" t="s">
        <v>292</v>
      </c>
    </row>
    <row r="15" spans="1:14" s="12" customFormat="1" x14ac:dyDescent="0.2">
      <c r="A15" s="11" t="s">
        <v>55</v>
      </c>
      <c r="B15" s="13" t="s">
        <v>293</v>
      </c>
    </row>
    <row r="16" spans="1:14" s="12" customFormat="1" x14ac:dyDescent="0.2">
      <c r="A16" s="11" t="s">
        <v>56</v>
      </c>
      <c r="B16" s="13" t="s">
        <v>294</v>
      </c>
    </row>
    <row r="17" spans="1:2" s="12" customFormat="1" x14ac:dyDescent="0.2">
      <c r="A17" s="11" t="s">
        <v>57</v>
      </c>
      <c r="B17" s="13" t="s">
        <v>295</v>
      </c>
    </row>
    <row r="18" spans="1:2" s="12" customFormat="1" x14ac:dyDescent="0.2">
      <c r="A18" s="11" t="s">
        <v>58</v>
      </c>
      <c r="B18" s="13" t="s">
        <v>296</v>
      </c>
    </row>
    <row r="19" spans="1:2" s="12" customFormat="1" x14ac:dyDescent="0.2">
      <c r="A19" s="11" t="s">
        <v>60</v>
      </c>
      <c r="B19" s="13" t="s">
        <v>297</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election activeCell="A8" sqref="A8"/>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
        <v>0</v>
      </c>
    </row>
    <row r="2" spans="1:8" ht="18" x14ac:dyDescent="0.25">
      <c r="A2" s="2"/>
    </row>
    <row r="3" spans="1:8" ht="18" x14ac:dyDescent="0.25">
      <c r="A3" s="8" t="s">
        <v>359</v>
      </c>
    </row>
    <row r="4" spans="1:8" ht="18" x14ac:dyDescent="0.25">
      <c r="A4" s="2"/>
    </row>
    <row r="5" spans="1:8" ht="12.6" customHeight="1" x14ac:dyDescent="0.2">
      <c r="A5" s="179" t="s">
        <v>179</v>
      </c>
      <c r="B5" s="175" t="s">
        <v>180</v>
      </c>
      <c r="C5" s="177" t="s">
        <v>181</v>
      </c>
      <c r="D5" s="180"/>
      <c r="E5" s="180"/>
      <c r="F5" s="180"/>
      <c r="G5" s="180"/>
      <c r="H5" s="178"/>
    </row>
    <row r="6" spans="1:8" ht="31.5" customHeight="1" x14ac:dyDescent="0.2">
      <c r="A6" s="176"/>
      <c r="B6" s="176"/>
      <c r="C6" s="68" t="s">
        <v>182</v>
      </c>
      <c r="D6" s="69" t="s">
        <v>207</v>
      </c>
      <c r="E6" s="69" t="s">
        <v>299</v>
      </c>
      <c r="F6" s="69" t="s">
        <v>300</v>
      </c>
      <c r="G6" s="69" t="s">
        <v>360</v>
      </c>
      <c r="H6" s="69" t="s">
        <v>302</v>
      </c>
    </row>
    <row r="7" spans="1:8" x14ac:dyDescent="0.2">
      <c r="A7" s="70" t="s">
        <v>267</v>
      </c>
      <c r="B7" s="71" t="s">
        <v>282</v>
      </c>
      <c r="C7" s="71"/>
      <c r="D7" s="71"/>
      <c r="E7" s="71"/>
      <c r="F7" s="71"/>
      <c r="G7" s="71"/>
      <c r="H7" s="72"/>
    </row>
    <row r="8" spans="1:8" x14ac:dyDescent="0.2">
      <c r="A8" s="70" t="s">
        <v>52</v>
      </c>
      <c r="B8" s="71" t="s">
        <v>283</v>
      </c>
      <c r="C8" s="71"/>
      <c r="D8" s="71"/>
      <c r="E8" s="71"/>
      <c r="F8" s="71"/>
      <c r="G8" s="71"/>
      <c r="H8" s="72"/>
    </row>
    <row r="9" spans="1:8" x14ac:dyDescent="0.2">
      <c r="A9" s="70" t="s">
        <v>54</v>
      </c>
      <c r="B9" s="71" t="s">
        <v>284</v>
      </c>
      <c r="C9" s="71"/>
      <c r="D9" s="71"/>
      <c r="E9" s="71"/>
      <c r="F9" s="71"/>
      <c r="G9" s="71"/>
      <c r="H9" s="72"/>
    </row>
    <row r="10" spans="1:8" ht="25.5" x14ac:dyDescent="0.2">
      <c r="A10" s="70" t="s">
        <v>303</v>
      </c>
      <c r="B10" s="71" t="s">
        <v>304</v>
      </c>
      <c r="C10" s="71"/>
      <c r="D10" s="71"/>
      <c r="E10" s="71"/>
      <c r="F10" s="71"/>
      <c r="G10" s="71"/>
      <c r="H10" s="72"/>
    </row>
    <row r="11" spans="1:8" x14ac:dyDescent="0.2">
      <c r="A11" s="70" t="s">
        <v>305</v>
      </c>
      <c r="B11" s="71" t="s">
        <v>306</v>
      </c>
      <c r="C11" s="71"/>
      <c r="D11" s="71"/>
      <c r="E11" s="71"/>
      <c r="F11" s="71"/>
      <c r="G11" s="71"/>
      <c r="H11" s="72"/>
    </row>
    <row r="12" spans="1:8" x14ac:dyDescent="0.2">
      <c r="A12" s="70" t="s">
        <v>56</v>
      </c>
      <c r="B12" s="71" t="s">
        <v>44</v>
      </c>
      <c r="C12" s="71"/>
      <c r="D12" s="71"/>
      <c r="E12" s="71"/>
      <c r="F12" s="71"/>
      <c r="G12" s="71"/>
      <c r="H12" s="72"/>
    </row>
    <row r="13" spans="1:8" x14ac:dyDescent="0.2">
      <c r="A13" s="70" t="s">
        <v>58</v>
      </c>
      <c r="B13" s="71" t="s">
        <v>307</v>
      </c>
      <c r="C13" s="71"/>
      <c r="D13" s="71"/>
      <c r="E13" s="71"/>
      <c r="F13" s="71"/>
      <c r="G13" s="71"/>
      <c r="H13" s="72"/>
    </row>
    <row r="14" spans="1:8" s="12" customFormat="1" x14ac:dyDescent="0.2"/>
    <row r="15" spans="1:8" s="12" customFormat="1" x14ac:dyDescent="0.2">
      <c r="A15" s="134" t="s">
        <v>195</v>
      </c>
    </row>
    <row r="16" spans="1:8" s="12" customFormat="1" x14ac:dyDescent="0.2">
      <c r="A16" s="135" t="s">
        <v>361</v>
      </c>
    </row>
    <row r="17" spans="1:1" s="12" customFormat="1" x14ac:dyDescent="0.2">
      <c r="A17" s="135" t="s">
        <v>362</v>
      </c>
    </row>
    <row r="18" spans="1:1" s="12" customFormat="1" x14ac:dyDescent="0.2">
      <c r="A18" s="136" t="s">
        <v>258</v>
      </c>
    </row>
    <row r="19" spans="1:1" s="12" customFormat="1" x14ac:dyDescent="0.2">
      <c r="A19" s="136" t="s">
        <v>197</v>
      </c>
    </row>
    <row r="20" spans="1:1" s="12" customFormat="1" x14ac:dyDescent="0.2">
      <c r="A20" s="136" t="s">
        <v>198</v>
      </c>
    </row>
    <row r="21" spans="1:1" s="12" customFormat="1" x14ac:dyDescent="0.2">
      <c r="A21" s="137" t="s">
        <v>199</v>
      </c>
    </row>
    <row r="22" spans="1:1" s="12" customFormat="1" x14ac:dyDescent="0.2">
      <c r="A22" s="135" t="s">
        <v>310</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N27" sqref="N27"/>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
        <v>0</v>
      </c>
    </row>
    <row r="2" spans="1:10" s="2" customFormat="1" ht="18" x14ac:dyDescent="0.25">
      <c r="A2" s="7"/>
      <c r="B2" s="4"/>
      <c r="C2" s="4"/>
      <c r="D2" s="4"/>
    </row>
    <row r="3" spans="1:10" s="2" customFormat="1" ht="18" x14ac:dyDescent="0.25">
      <c r="A3" s="8" t="s">
        <v>363</v>
      </c>
    </row>
    <row r="4" spans="1:10" s="2" customFormat="1" ht="18" x14ac:dyDescent="0.25">
      <c r="A4" s="8"/>
    </row>
    <row r="5" spans="1:10" ht="38.25" x14ac:dyDescent="0.2">
      <c r="A5" s="5" t="s">
        <v>364</v>
      </c>
      <c r="B5" s="5" t="s">
        <v>13</v>
      </c>
      <c r="C5" s="5" t="s">
        <v>282</v>
      </c>
      <c r="D5" s="5" t="s">
        <v>283</v>
      </c>
      <c r="E5" s="5" t="s">
        <v>284</v>
      </c>
      <c r="F5" s="5" t="s">
        <v>285</v>
      </c>
      <c r="G5" s="5" t="s">
        <v>44</v>
      </c>
      <c r="H5" s="5" t="s">
        <v>286</v>
      </c>
      <c r="I5" s="169" t="s">
        <v>435</v>
      </c>
      <c r="J5" s="5" t="s">
        <v>287</v>
      </c>
    </row>
    <row r="6" spans="1:10" s="12" customFormat="1" x14ac:dyDescent="0.2">
      <c r="A6" s="16" t="s">
        <v>46</v>
      </c>
      <c r="B6" s="16" t="s">
        <v>49</v>
      </c>
      <c r="C6" s="16" t="s">
        <v>267</v>
      </c>
      <c r="D6" s="16" t="s">
        <v>52</v>
      </c>
      <c r="E6" s="16" t="s">
        <v>54</v>
      </c>
      <c r="F6" s="16" t="s">
        <v>55</v>
      </c>
      <c r="G6" s="16" t="s">
        <v>56</v>
      </c>
      <c r="H6" s="16" t="s">
        <v>57</v>
      </c>
      <c r="I6" s="16" t="s">
        <v>58</v>
      </c>
      <c r="J6" s="16" t="s">
        <v>60</v>
      </c>
    </row>
    <row r="7" spans="1:10" s="12" customFormat="1" x14ac:dyDescent="0.2">
      <c r="E7" s="129"/>
      <c r="F7" s="130"/>
      <c r="G7" s="130"/>
      <c r="H7" s="130">
        <f>SUM(C7:G7)</f>
        <v>0</v>
      </c>
      <c r="I7" s="131"/>
      <c r="J7" s="130" t="e">
        <f>H7/I7</f>
        <v>#DIV/0!</v>
      </c>
    </row>
    <row r="8" spans="1:10" s="12" customFormat="1" x14ac:dyDescent="0.2">
      <c r="A8" s="132"/>
      <c r="B8" s="133"/>
      <c r="C8" s="130"/>
      <c r="D8" s="130"/>
      <c r="E8" s="130"/>
      <c r="F8" s="130"/>
      <c r="G8" s="130"/>
      <c r="H8" s="130"/>
      <c r="I8" s="131"/>
      <c r="J8" s="130"/>
    </row>
    <row r="9" spans="1:10" s="12" customFormat="1" x14ac:dyDescent="0.2">
      <c r="A9" s="11" t="s">
        <v>365</v>
      </c>
      <c r="B9" s="13" t="s">
        <v>366</v>
      </c>
    </row>
    <row r="10" spans="1:10" s="12" customFormat="1" x14ac:dyDescent="0.2">
      <c r="A10" s="11" t="s">
        <v>49</v>
      </c>
      <c r="B10" s="13" t="s">
        <v>289</v>
      </c>
    </row>
    <row r="11" spans="1:10" s="12" customFormat="1" x14ac:dyDescent="0.2">
      <c r="A11" s="11" t="s">
        <v>267</v>
      </c>
      <c r="B11" s="13" t="s">
        <v>367</v>
      </c>
      <c r="C11" s="15"/>
      <c r="D11" s="15"/>
      <c r="E11" s="15"/>
    </row>
    <row r="12" spans="1:10" s="12" customFormat="1" x14ac:dyDescent="0.2">
      <c r="A12" s="11" t="s">
        <v>52</v>
      </c>
      <c r="B12" s="13" t="s">
        <v>368</v>
      </c>
    </row>
    <row r="13" spans="1:10" s="12" customFormat="1" x14ac:dyDescent="0.2">
      <c r="A13" s="11" t="s">
        <v>54</v>
      </c>
      <c r="B13" s="13" t="s">
        <v>369</v>
      </c>
    </row>
    <row r="14" spans="1:10" s="12" customFormat="1" x14ac:dyDescent="0.2">
      <c r="A14" s="11" t="s">
        <v>55</v>
      </c>
      <c r="B14" s="13" t="s">
        <v>370</v>
      </c>
    </row>
    <row r="15" spans="1:10" s="12" customFormat="1" x14ac:dyDescent="0.2">
      <c r="A15" s="11" t="s">
        <v>56</v>
      </c>
      <c r="B15" s="13" t="s">
        <v>371</v>
      </c>
    </row>
    <row r="16" spans="1:10" s="12" customFormat="1" x14ac:dyDescent="0.2">
      <c r="A16" s="11" t="s">
        <v>57</v>
      </c>
      <c r="B16" s="13" t="s">
        <v>295</v>
      </c>
    </row>
    <row r="17" spans="1:2" s="12" customFormat="1" x14ac:dyDescent="0.2">
      <c r="A17" s="11" t="s">
        <v>58</v>
      </c>
      <c r="B17" s="13" t="s">
        <v>372</v>
      </c>
    </row>
    <row r="18" spans="1:2" s="12" customFormat="1" x14ac:dyDescent="0.2">
      <c r="A18" s="11" t="s">
        <v>60</v>
      </c>
      <c r="B18" s="13" t="s">
        <v>373</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A9B3-61F5-49CB-B94C-A3C1414FA988}">
  <dimension ref="A1:R38"/>
  <sheetViews>
    <sheetView workbookViewId="0">
      <selection activeCell="K35" sqref="K35"/>
    </sheetView>
  </sheetViews>
  <sheetFormatPr defaultRowHeight="12.75" x14ac:dyDescent="0.2"/>
  <cols>
    <col min="1" max="16" width="15.5703125" customWidth="1"/>
    <col min="17" max="17" width="11.5703125" customWidth="1"/>
    <col min="18" max="18" width="12.5703125" customWidth="1"/>
  </cols>
  <sheetData>
    <row r="1" spans="1:18" ht="18" x14ac:dyDescent="0.25">
      <c r="A1" s="45" t="s">
        <v>0</v>
      </c>
      <c r="B1" s="45"/>
      <c r="C1" s="45"/>
      <c r="D1" s="45"/>
      <c r="E1" s="46"/>
      <c r="F1" s="46"/>
      <c r="G1" s="27"/>
      <c r="H1" s="27"/>
      <c r="I1" s="27"/>
      <c r="J1" s="27"/>
      <c r="K1" s="27"/>
      <c r="L1" s="27"/>
      <c r="M1" s="27"/>
      <c r="N1" s="27"/>
      <c r="O1" s="27"/>
    </row>
    <row r="2" spans="1:18" ht="18" x14ac:dyDescent="0.25">
      <c r="A2" s="47"/>
      <c r="B2" s="47"/>
      <c r="C2" s="47"/>
      <c r="D2" s="47"/>
      <c r="E2" s="48"/>
      <c r="F2" s="48"/>
      <c r="H2" s="27"/>
      <c r="I2" s="27"/>
      <c r="J2" s="27"/>
      <c r="K2" s="27"/>
      <c r="L2" s="27"/>
      <c r="M2" s="27"/>
      <c r="N2" s="27"/>
      <c r="O2" s="27"/>
    </row>
    <row r="3" spans="1:18" ht="18" x14ac:dyDescent="0.25">
      <c r="A3" s="49" t="s">
        <v>374</v>
      </c>
      <c r="B3" s="49"/>
      <c r="C3" s="49"/>
      <c r="D3" s="49"/>
      <c r="E3" s="46"/>
      <c r="F3" s="46"/>
      <c r="G3" s="27"/>
      <c r="H3" s="27"/>
      <c r="I3" s="27"/>
      <c r="J3" s="27"/>
      <c r="K3" s="27"/>
      <c r="L3" s="27"/>
      <c r="M3" s="27"/>
      <c r="N3" s="27"/>
      <c r="O3" s="27"/>
    </row>
    <row r="4" spans="1:18" ht="18" x14ac:dyDescent="0.25">
      <c r="A4" s="49"/>
      <c r="B4" s="49"/>
      <c r="C4" s="49"/>
      <c r="D4" s="49"/>
      <c r="E4" s="46"/>
      <c r="F4" s="46"/>
      <c r="G4" s="27"/>
      <c r="H4" s="27"/>
      <c r="I4" s="27"/>
      <c r="J4" s="27"/>
      <c r="K4" s="27"/>
      <c r="L4" s="27"/>
      <c r="M4" s="27"/>
      <c r="N4" s="27"/>
      <c r="O4" s="27"/>
    </row>
    <row r="5" spans="1:18" x14ac:dyDescent="0.2">
      <c r="A5" s="50"/>
      <c r="B5" s="50"/>
      <c r="C5" s="50"/>
      <c r="D5" s="50"/>
      <c r="E5" s="51"/>
      <c r="F5" s="51"/>
      <c r="G5" s="51"/>
      <c r="H5" s="51"/>
      <c r="I5" s="51"/>
      <c r="J5" s="51"/>
      <c r="K5" s="51"/>
      <c r="L5" s="51"/>
      <c r="M5" s="51"/>
      <c r="N5" s="51"/>
      <c r="O5" s="51"/>
    </row>
    <row r="6" spans="1:18" ht="18" x14ac:dyDescent="0.25">
      <c r="A6" s="50"/>
      <c r="B6" s="50"/>
      <c r="C6" s="49"/>
      <c r="D6" s="49"/>
      <c r="E6" s="46"/>
      <c r="F6" s="46"/>
      <c r="G6" s="27"/>
      <c r="H6" s="27"/>
      <c r="I6" s="27"/>
      <c r="J6" s="27"/>
      <c r="K6" s="27"/>
      <c r="L6" s="27"/>
      <c r="M6" s="27"/>
      <c r="N6" s="27"/>
      <c r="O6" s="27"/>
    </row>
    <row r="7" spans="1:18" s="12" customFormat="1" ht="63.75" x14ac:dyDescent="0.2">
      <c r="A7" s="170" t="s">
        <v>375</v>
      </c>
      <c r="B7" s="170" t="s">
        <v>376</v>
      </c>
      <c r="C7" s="171" t="s">
        <v>377</v>
      </c>
      <c r="D7" s="170" t="s">
        <v>442</v>
      </c>
      <c r="E7" s="170" t="s">
        <v>379</v>
      </c>
      <c r="F7" s="171" t="s">
        <v>378</v>
      </c>
      <c r="G7" s="171" t="s">
        <v>380</v>
      </c>
      <c r="H7" s="171" t="s">
        <v>10</v>
      </c>
      <c r="I7" s="171" t="s">
        <v>381</v>
      </c>
      <c r="J7" s="170" t="s">
        <v>429</v>
      </c>
      <c r="K7" s="170" t="s">
        <v>444</v>
      </c>
      <c r="L7" s="171" t="s">
        <v>382</v>
      </c>
      <c r="M7" s="171" t="s">
        <v>383</v>
      </c>
      <c r="N7" s="171" t="s">
        <v>17</v>
      </c>
      <c r="O7" s="171" t="s">
        <v>228</v>
      </c>
      <c r="P7" s="171" t="s">
        <v>384</v>
      </c>
      <c r="Q7" s="171" t="s">
        <v>437</v>
      </c>
      <c r="R7" s="171" t="s">
        <v>385</v>
      </c>
    </row>
    <row r="8" spans="1:18" s="12" customFormat="1" x14ac:dyDescent="0.2">
      <c r="A8" s="16" t="s">
        <v>46</v>
      </c>
      <c r="B8" s="16" t="s">
        <v>49</v>
      </c>
      <c r="C8" s="16" t="s">
        <v>267</v>
      </c>
      <c r="D8" s="16" t="s">
        <v>50</v>
      </c>
      <c r="E8" s="16" t="s">
        <v>52</v>
      </c>
      <c r="F8" s="16" t="s">
        <v>54</v>
      </c>
      <c r="G8" s="16" t="s">
        <v>55</v>
      </c>
      <c r="H8" s="16" t="s">
        <v>56</v>
      </c>
      <c r="I8" s="16" t="s">
        <v>57</v>
      </c>
      <c r="J8" s="16" t="s">
        <v>58</v>
      </c>
      <c r="K8" s="16" t="s">
        <v>59</v>
      </c>
      <c r="L8" s="16" t="s">
        <v>60</v>
      </c>
      <c r="M8" s="16" t="s">
        <v>61</v>
      </c>
      <c r="N8" s="16" t="s">
        <v>62</v>
      </c>
      <c r="O8" s="16" t="s">
        <v>64</v>
      </c>
      <c r="P8" s="16" t="s">
        <v>65</v>
      </c>
      <c r="Q8" s="16" t="s">
        <v>66</v>
      </c>
      <c r="R8" s="16" t="s">
        <v>67</v>
      </c>
    </row>
    <row r="9" spans="1:18" s="12" customFormat="1" x14ac:dyDescent="0.2">
      <c r="A9" s="85"/>
      <c r="B9" s="85"/>
      <c r="C9" s="85"/>
      <c r="D9" s="85"/>
      <c r="E9" s="85"/>
      <c r="F9" s="85"/>
      <c r="G9" s="51"/>
      <c r="H9" s="85"/>
      <c r="I9" s="85"/>
      <c r="J9" s="85"/>
      <c r="K9" s="85"/>
      <c r="L9" s="85"/>
      <c r="M9" s="85" t="e">
        <f>L9/J9</f>
        <v>#DIV/0!</v>
      </c>
      <c r="N9" s="85"/>
      <c r="O9" s="85"/>
    </row>
    <row r="10" spans="1:18" s="12" customFormat="1" x14ac:dyDescent="0.2">
      <c r="A10" s="52"/>
      <c r="B10" s="52"/>
      <c r="C10" s="85"/>
      <c r="D10" s="85"/>
      <c r="E10" s="85"/>
      <c r="F10" s="85"/>
      <c r="G10" s="85"/>
      <c r="H10" s="85"/>
      <c r="I10" s="85"/>
      <c r="J10" s="85"/>
      <c r="K10" s="85"/>
      <c r="L10" s="85"/>
      <c r="M10" s="85"/>
      <c r="N10" s="85"/>
      <c r="O10" s="85"/>
    </row>
    <row r="11" spans="1:18" s="12" customFormat="1" x14ac:dyDescent="0.2">
      <c r="A11" s="53"/>
      <c r="B11" s="53"/>
      <c r="C11" s="53"/>
      <c r="D11" s="53"/>
      <c r="F11" s="85"/>
      <c r="G11" s="85"/>
      <c r="H11" s="85"/>
      <c r="I11" s="85"/>
      <c r="J11" s="85"/>
      <c r="K11" s="85"/>
      <c r="L11" s="85"/>
      <c r="M11" s="85"/>
      <c r="N11" s="85"/>
      <c r="O11" s="85"/>
    </row>
    <row r="12" spans="1:18" s="12" customFormat="1" x14ac:dyDescent="0.2">
      <c r="A12" s="11" t="s">
        <v>195</v>
      </c>
      <c r="B12" s="14"/>
      <c r="C12" s="85"/>
      <c r="D12" s="85"/>
      <c r="E12" s="85"/>
      <c r="F12" s="85"/>
      <c r="G12" s="85"/>
      <c r="H12" s="85"/>
      <c r="I12" s="85"/>
      <c r="J12" s="85"/>
      <c r="K12" s="85"/>
      <c r="L12" s="85"/>
      <c r="M12" s="85"/>
      <c r="N12" s="85"/>
      <c r="O12" s="85"/>
    </row>
    <row r="13" spans="1:18" s="12" customFormat="1" x14ac:dyDescent="0.2">
      <c r="A13" s="11" t="s">
        <v>46</v>
      </c>
      <c r="B13" s="85" t="s">
        <v>386</v>
      </c>
      <c r="C13" s="85"/>
      <c r="D13" s="85"/>
      <c r="E13" s="85"/>
      <c r="F13" s="85"/>
      <c r="G13" s="85"/>
      <c r="H13" s="85"/>
      <c r="I13" s="85"/>
      <c r="J13" s="85"/>
      <c r="K13" s="85"/>
      <c r="L13" s="85"/>
      <c r="M13" s="85"/>
      <c r="N13" s="85"/>
    </row>
    <row r="14" spans="1:18" s="12" customFormat="1" x14ac:dyDescent="0.2">
      <c r="A14" s="11" t="s">
        <v>49</v>
      </c>
      <c r="B14" s="12" t="s">
        <v>436</v>
      </c>
      <c r="C14" s="85"/>
      <c r="D14" s="85"/>
      <c r="E14" s="85"/>
      <c r="F14" s="85"/>
      <c r="G14" s="85"/>
      <c r="H14" s="85"/>
      <c r="I14" s="85"/>
      <c r="J14" s="85"/>
      <c r="K14" s="85"/>
      <c r="L14" s="85"/>
      <c r="M14" s="85"/>
      <c r="N14" s="85"/>
    </row>
    <row r="15" spans="1:18" s="12" customFormat="1" x14ac:dyDescent="0.2">
      <c r="A15" s="11" t="s">
        <v>267</v>
      </c>
      <c r="B15" s="85" t="s">
        <v>387</v>
      </c>
      <c r="C15" s="85"/>
      <c r="D15" s="85"/>
      <c r="E15" s="85"/>
      <c r="F15" s="85"/>
      <c r="G15" s="85"/>
      <c r="H15" s="85"/>
      <c r="I15" s="85"/>
      <c r="J15" s="85"/>
      <c r="K15" s="85"/>
      <c r="L15" s="85"/>
      <c r="M15" s="85"/>
      <c r="N15" s="85"/>
    </row>
    <row r="16" spans="1:18" s="12" customFormat="1" x14ac:dyDescent="0.2">
      <c r="A16" s="11" t="s">
        <v>50</v>
      </c>
      <c r="B16" s="13" t="s">
        <v>443</v>
      </c>
      <c r="C16" s="85"/>
      <c r="D16" s="85"/>
      <c r="E16" s="85"/>
      <c r="F16" s="85"/>
      <c r="G16" s="85"/>
      <c r="H16" s="85"/>
      <c r="I16" s="85"/>
      <c r="J16" s="85"/>
      <c r="K16" s="85"/>
      <c r="L16" s="85"/>
      <c r="M16" s="85"/>
      <c r="N16" s="85"/>
    </row>
    <row r="17" spans="1:15" s="12" customFormat="1" x14ac:dyDescent="0.2">
      <c r="A17" s="11" t="s">
        <v>52</v>
      </c>
      <c r="B17" s="85" t="s">
        <v>389</v>
      </c>
      <c r="C17" s="85"/>
      <c r="D17" s="85"/>
      <c r="E17" s="85"/>
      <c r="F17" s="85"/>
      <c r="G17" s="85"/>
      <c r="H17" s="85"/>
      <c r="I17" s="85"/>
      <c r="J17" s="85"/>
      <c r="K17" s="85"/>
      <c r="L17" s="85"/>
      <c r="M17" s="85"/>
      <c r="N17" s="85"/>
    </row>
    <row r="18" spans="1:15" s="12" customFormat="1" x14ac:dyDescent="0.2">
      <c r="A18" s="11" t="s">
        <v>54</v>
      </c>
      <c r="B18" s="85" t="s">
        <v>388</v>
      </c>
      <c r="C18" s="85"/>
      <c r="D18" s="85"/>
      <c r="E18" s="85"/>
      <c r="F18" s="85"/>
      <c r="G18" s="85"/>
      <c r="H18" s="85"/>
      <c r="I18" s="85"/>
      <c r="J18" s="85"/>
      <c r="K18" s="85"/>
      <c r="L18" s="85"/>
      <c r="M18" s="85"/>
      <c r="N18" s="85"/>
    </row>
    <row r="19" spans="1:15" s="12" customFormat="1" x14ac:dyDescent="0.2">
      <c r="A19" s="11" t="s">
        <v>55</v>
      </c>
      <c r="B19" s="85" t="s">
        <v>390</v>
      </c>
      <c r="C19" s="85"/>
      <c r="D19" s="85"/>
      <c r="E19" s="85"/>
      <c r="F19" s="85"/>
      <c r="G19" s="85"/>
      <c r="H19" s="85"/>
      <c r="I19" s="85"/>
      <c r="J19" s="85"/>
      <c r="K19" s="85"/>
      <c r="L19" s="85"/>
      <c r="M19" s="85"/>
      <c r="N19" s="85"/>
    </row>
    <row r="20" spans="1:15" s="12" customFormat="1" x14ac:dyDescent="0.2">
      <c r="A20" s="11" t="s">
        <v>56</v>
      </c>
      <c r="B20" s="85" t="s">
        <v>391</v>
      </c>
      <c r="C20" s="85"/>
      <c r="D20" s="85"/>
      <c r="E20" s="85"/>
      <c r="F20" s="85"/>
      <c r="G20" s="85"/>
      <c r="H20" s="85"/>
      <c r="I20" s="85"/>
      <c r="J20" s="85"/>
      <c r="K20" s="85"/>
      <c r="L20" s="85"/>
      <c r="M20" s="85"/>
      <c r="N20" s="85"/>
    </row>
    <row r="21" spans="1:15" s="12" customFormat="1" x14ac:dyDescent="0.2">
      <c r="A21" s="11" t="s">
        <v>57</v>
      </c>
      <c r="B21" s="85" t="s">
        <v>392</v>
      </c>
      <c r="C21" s="85"/>
      <c r="D21" s="85"/>
      <c r="E21" s="85"/>
      <c r="F21" s="85"/>
      <c r="G21" s="85"/>
      <c r="H21" s="85"/>
      <c r="I21" s="85"/>
      <c r="J21" s="85"/>
      <c r="K21" s="85"/>
      <c r="L21" s="85"/>
      <c r="M21" s="85"/>
      <c r="N21" s="85"/>
    </row>
    <row r="22" spans="1:15" s="12" customFormat="1" x14ac:dyDescent="0.2">
      <c r="A22" s="11" t="s">
        <v>58</v>
      </c>
      <c r="B22" s="85" t="s">
        <v>441</v>
      </c>
      <c r="C22" s="85"/>
      <c r="D22" s="85"/>
      <c r="E22" s="85"/>
      <c r="F22" s="85"/>
      <c r="G22" s="85"/>
      <c r="H22" s="85"/>
      <c r="I22" s="85"/>
      <c r="J22" s="85"/>
      <c r="K22" s="85"/>
      <c r="L22" s="85"/>
      <c r="M22" s="85"/>
      <c r="N22" s="85"/>
    </row>
    <row r="23" spans="1:15" s="12" customFormat="1" x14ac:dyDescent="0.2">
      <c r="A23" s="11" t="s">
        <v>59</v>
      </c>
      <c r="B23" s="85" t="s">
        <v>445</v>
      </c>
      <c r="C23" s="85"/>
      <c r="D23" s="85"/>
      <c r="E23" s="85"/>
      <c r="F23" s="85"/>
      <c r="G23" s="85"/>
      <c r="H23" s="85"/>
      <c r="I23" s="85"/>
      <c r="J23" s="85"/>
      <c r="K23" s="85"/>
      <c r="L23" s="85"/>
      <c r="M23" s="85"/>
      <c r="N23" s="85"/>
    </row>
    <row r="24" spans="1:15" s="12" customFormat="1" x14ac:dyDescent="0.2">
      <c r="A24" s="11" t="s">
        <v>60</v>
      </c>
      <c r="B24" s="85" t="s">
        <v>393</v>
      </c>
      <c r="C24" s="85"/>
      <c r="D24" s="85"/>
      <c r="E24" s="85"/>
      <c r="F24" s="85"/>
      <c r="G24" s="85"/>
      <c r="H24" s="85"/>
      <c r="I24" s="85"/>
      <c r="J24" s="85"/>
      <c r="K24" s="85"/>
      <c r="L24" s="85"/>
      <c r="M24" s="85"/>
      <c r="N24" s="85"/>
    </row>
    <row r="25" spans="1:15" s="12" customFormat="1" x14ac:dyDescent="0.2">
      <c r="A25" s="11" t="s">
        <v>61</v>
      </c>
      <c r="B25" s="85" t="s">
        <v>394</v>
      </c>
      <c r="C25" s="85"/>
      <c r="D25" s="85"/>
      <c r="E25" s="85"/>
      <c r="F25" s="85"/>
      <c r="G25" s="85"/>
      <c r="H25" s="85"/>
      <c r="I25" s="85"/>
      <c r="J25" s="85"/>
      <c r="K25" s="85"/>
      <c r="L25" s="85"/>
      <c r="M25" s="85"/>
      <c r="N25" s="85"/>
    </row>
    <row r="26" spans="1:15" s="12" customFormat="1" x14ac:dyDescent="0.2">
      <c r="A26" s="11" t="s">
        <v>62</v>
      </c>
      <c r="B26" s="85" t="s">
        <v>438</v>
      </c>
      <c r="C26" s="85"/>
      <c r="D26" s="85"/>
      <c r="E26" s="85"/>
      <c r="F26" s="85"/>
      <c r="G26" s="85"/>
      <c r="H26" s="85"/>
      <c r="I26" s="85"/>
      <c r="J26" s="85"/>
      <c r="K26" s="85"/>
      <c r="L26" s="85"/>
      <c r="M26" s="85"/>
      <c r="N26" s="85"/>
    </row>
    <row r="27" spans="1:15" s="12" customFormat="1" x14ac:dyDescent="0.2">
      <c r="A27" s="11" t="s">
        <v>64</v>
      </c>
      <c r="B27" s="85" t="s">
        <v>395</v>
      </c>
      <c r="C27" s="85"/>
      <c r="D27" s="85"/>
      <c r="E27" s="85"/>
      <c r="F27" s="85"/>
      <c r="G27" s="85"/>
      <c r="H27" s="85"/>
      <c r="I27" s="85"/>
      <c r="J27" s="85"/>
      <c r="K27" s="85"/>
      <c r="L27" s="85"/>
      <c r="M27" s="85"/>
      <c r="N27" s="85"/>
    </row>
    <row r="28" spans="1:15" s="12" customFormat="1" x14ac:dyDescent="0.2">
      <c r="A28" s="11" t="s">
        <v>65</v>
      </c>
      <c r="B28" s="85" t="s">
        <v>396</v>
      </c>
      <c r="C28" s="85"/>
      <c r="D28" s="85"/>
      <c r="E28" s="85"/>
      <c r="F28" s="85"/>
      <c r="G28" s="85"/>
      <c r="H28" s="85"/>
      <c r="I28" s="85"/>
      <c r="J28" s="85"/>
      <c r="K28" s="85"/>
      <c r="L28" s="85"/>
      <c r="M28" s="85"/>
      <c r="N28" s="85"/>
    </row>
    <row r="29" spans="1:15" s="12" customFormat="1" x14ac:dyDescent="0.2">
      <c r="A29" s="11" t="s">
        <v>66</v>
      </c>
      <c r="B29" s="85" t="s">
        <v>439</v>
      </c>
      <c r="C29" s="85"/>
      <c r="D29" s="85"/>
      <c r="E29" s="85"/>
      <c r="F29" s="85"/>
      <c r="G29" s="85"/>
      <c r="H29" s="85"/>
      <c r="I29" s="85"/>
      <c r="J29" s="85"/>
      <c r="K29" s="85"/>
      <c r="L29" s="85"/>
      <c r="M29" s="85"/>
      <c r="N29" s="85"/>
    </row>
    <row r="30" spans="1:15" s="12" customFormat="1" x14ac:dyDescent="0.2">
      <c r="A30" s="11" t="s">
        <v>67</v>
      </c>
      <c r="B30" s="85" t="s">
        <v>397</v>
      </c>
      <c r="C30" s="85"/>
      <c r="D30" s="85"/>
      <c r="E30" s="85"/>
      <c r="F30" s="85"/>
      <c r="G30" s="85"/>
      <c r="H30" s="85"/>
      <c r="I30" s="85"/>
      <c r="J30" s="85"/>
      <c r="K30" s="85"/>
      <c r="L30" s="85"/>
      <c r="M30" s="85"/>
      <c r="N30" s="85"/>
    </row>
    <row r="31" spans="1:15" s="12" customFormat="1" x14ac:dyDescent="0.2">
      <c r="A31" s="14"/>
      <c r="C31" s="85"/>
      <c r="D31" s="85"/>
      <c r="E31" s="85"/>
      <c r="F31" s="85"/>
      <c r="G31" s="85"/>
      <c r="H31" s="85"/>
      <c r="I31" s="85"/>
      <c r="J31" s="85"/>
      <c r="K31" s="85"/>
      <c r="L31" s="85"/>
      <c r="M31" s="85"/>
      <c r="N31" s="85"/>
      <c r="O31" s="85"/>
    </row>
    <row r="32" spans="1:15" s="12" customFormat="1" x14ac:dyDescent="0.2">
      <c r="A32" s="14"/>
      <c r="B32" s="14"/>
      <c r="C32" s="85"/>
      <c r="D32" s="85"/>
      <c r="E32" s="85"/>
      <c r="F32" s="85"/>
      <c r="G32" s="85"/>
      <c r="H32" s="85"/>
      <c r="I32" s="85"/>
      <c r="J32" s="85"/>
      <c r="K32" s="85"/>
      <c r="L32" s="85"/>
      <c r="M32" s="85"/>
      <c r="N32" s="85"/>
      <c r="O32" s="85"/>
    </row>
    <row r="33" spans="1:15" s="12" customFormat="1" x14ac:dyDescent="0.2">
      <c r="A33" s="85"/>
      <c r="B33" s="85"/>
      <c r="C33" s="85"/>
      <c r="D33" s="85"/>
      <c r="E33" s="85"/>
      <c r="F33" s="85"/>
      <c r="G33" s="85"/>
      <c r="H33" s="85"/>
      <c r="I33" s="85"/>
      <c r="J33" s="85"/>
      <c r="K33" s="85"/>
      <c r="L33" s="85"/>
      <c r="M33" s="85"/>
      <c r="N33" s="85"/>
      <c r="O33" s="85"/>
    </row>
    <row r="34" spans="1:15" s="12" customFormat="1" x14ac:dyDescent="0.2"/>
    <row r="35" spans="1:15" s="12" customFormat="1" x14ac:dyDescent="0.2"/>
    <row r="36" spans="1:15" s="12" customFormat="1" x14ac:dyDescent="0.2"/>
    <row r="37" spans="1:15" s="12" customFormat="1" x14ac:dyDescent="0.2"/>
    <row r="38" spans="1:15"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election activeCell="F36" sqref="F36"/>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
        <v>0</v>
      </c>
      <c r="B1" s="91"/>
      <c r="C1" s="91"/>
      <c r="D1" s="91"/>
      <c r="E1" s="91"/>
    </row>
    <row r="2" spans="1:5" x14ac:dyDescent="0.25">
      <c r="A2" s="91"/>
      <c r="B2" s="91"/>
      <c r="C2" s="91"/>
      <c r="D2" s="91"/>
      <c r="E2" s="91"/>
    </row>
    <row r="3" spans="1:5" ht="18.75" thickBot="1" x14ac:dyDescent="0.3">
      <c r="A3" s="8" t="s">
        <v>398</v>
      </c>
      <c r="B3" s="91"/>
      <c r="C3" s="91"/>
      <c r="D3" s="91"/>
      <c r="E3" s="91"/>
    </row>
    <row r="4" spans="1:5" ht="16.5" thickBot="1" x14ac:dyDescent="0.3">
      <c r="A4" s="92" t="s">
        <v>203</v>
      </c>
      <c r="B4" s="77" t="s">
        <v>204</v>
      </c>
      <c r="C4" s="93" t="s">
        <v>205</v>
      </c>
      <c r="D4" s="78" t="s">
        <v>206</v>
      </c>
      <c r="E4" s="78" t="s">
        <v>207</v>
      </c>
    </row>
    <row r="5" spans="1:5" x14ac:dyDescent="0.25">
      <c r="A5" s="94" t="s">
        <v>399</v>
      </c>
      <c r="B5" s="95"/>
      <c r="C5" s="96"/>
      <c r="D5" s="86"/>
      <c r="E5" s="86"/>
    </row>
    <row r="6" spans="1:5" x14ac:dyDescent="0.25">
      <c r="A6" s="97" t="s">
        <v>209</v>
      </c>
      <c r="B6" s="98">
        <f>B5-B7</f>
        <v>0</v>
      </c>
      <c r="C6" s="99"/>
      <c r="D6" s="84"/>
      <c r="E6" s="84"/>
    </row>
    <row r="7" spans="1:5" ht="16.5" thickBot="1" x14ac:dyDescent="0.3">
      <c r="A7" s="100" t="s">
        <v>400</v>
      </c>
      <c r="B7" s="101">
        <f>B8+B9</f>
        <v>0</v>
      </c>
      <c r="C7" s="99"/>
      <c r="D7" s="83"/>
      <c r="E7" s="83"/>
    </row>
    <row r="8" spans="1:5" ht="16.5" thickBot="1" x14ac:dyDescent="0.3">
      <c r="A8" s="102" t="s">
        <v>211</v>
      </c>
      <c r="B8" s="103"/>
      <c r="C8" s="104"/>
      <c r="D8" s="87"/>
      <c r="E8" s="87"/>
    </row>
    <row r="9" spans="1:5" ht="16.5" thickBot="1" x14ac:dyDescent="0.3">
      <c r="A9" s="100" t="s">
        <v>401</v>
      </c>
      <c r="B9" s="105"/>
      <c r="C9" s="104"/>
      <c r="D9" s="88"/>
      <c r="E9" s="88"/>
    </row>
    <row r="10" spans="1:5" x14ac:dyDescent="0.25">
      <c r="A10" s="97" t="s">
        <v>209</v>
      </c>
      <c r="B10" s="106">
        <f>B9-B11-B12</f>
        <v>0</v>
      </c>
      <c r="C10" s="104"/>
      <c r="D10" s="88"/>
      <c r="E10" s="88"/>
    </row>
    <row r="11" spans="1:5" ht="16.5" thickBot="1" x14ac:dyDescent="0.3">
      <c r="A11" s="107" t="s">
        <v>402</v>
      </c>
      <c r="B11" s="108"/>
      <c r="C11" s="109"/>
      <c r="D11" s="89"/>
      <c r="E11" s="89"/>
    </row>
    <row r="12" spans="1:5" x14ac:dyDescent="0.25">
      <c r="A12" s="94" t="s">
        <v>403</v>
      </c>
      <c r="B12" s="110"/>
      <c r="C12" s="111"/>
      <c r="D12" s="90"/>
      <c r="E12" s="90"/>
    </row>
    <row r="13" spans="1:5" ht="16.5" thickBot="1" x14ac:dyDescent="0.3">
      <c r="A13" s="100" t="s">
        <v>209</v>
      </c>
      <c r="B13" s="112">
        <f>B12-B14</f>
        <v>0</v>
      </c>
      <c r="C13" s="112">
        <f>C12-C14</f>
        <v>0</v>
      </c>
      <c r="D13" s="89"/>
      <c r="E13" s="89"/>
    </row>
    <row r="14" spans="1:5" x14ac:dyDescent="0.25">
      <c r="A14" s="113" t="s">
        <v>404</v>
      </c>
      <c r="B14" s="114">
        <f>SUM(B15:B19)</f>
        <v>0</v>
      </c>
      <c r="C14" s="114">
        <f>SUM(C15:C19)</f>
        <v>0</v>
      </c>
      <c r="D14" s="87"/>
      <c r="E14" s="87"/>
    </row>
    <row r="15" spans="1:5" x14ac:dyDescent="0.25">
      <c r="A15" s="97" t="s">
        <v>214</v>
      </c>
      <c r="B15" s="115">
        <f>B20</f>
        <v>0</v>
      </c>
      <c r="C15" s="116">
        <f>C20</f>
        <v>0</v>
      </c>
      <c r="D15" s="88"/>
      <c r="E15" s="88"/>
    </row>
    <row r="16" spans="1:5" x14ac:dyDescent="0.25">
      <c r="A16" s="97" t="s">
        <v>215</v>
      </c>
      <c r="B16" s="117"/>
      <c r="C16" s="118"/>
      <c r="D16" s="88"/>
      <c r="E16" s="88"/>
    </row>
    <row r="17" spans="1:5" x14ac:dyDescent="0.25">
      <c r="A17" s="97" t="s">
        <v>216</v>
      </c>
      <c r="B17" s="117"/>
      <c r="C17" s="118"/>
      <c r="D17" s="88"/>
      <c r="E17" s="88"/>
    </row>
    <row r="18" spans="1:5" x14ac:dyDescent="0.25">
      <c r="A18" s="97" t="s">
        <v>217</v>
      </c>
      <c r="B18" s="117"/>
      <c r="C18" s="118"/>
      <c r="D18" s="88"/>
      <c r="E18" s="88"/>
    </row>
    <row r="19" spans="1:5" ht="16.5" thickBot="1" x14ac:dyDescent="0.3">
      <c r="A19" s="100" t="s">
        <v>218</v>
      </c>
      <c r="B19" s="119"/>
      <c r="C19" s="120"/>
      <c r="D19" s="89"/>
      <c r="E19" s="89"/>
    </row>
    <row r="20" spans="1:5" x14ac:dyDescent="0.25">
      <c r="A20" s="94" t="s">
        <v>405</v>
      </c>
      <c r="B20" s="121">
        <f>B21+B22+B23</f>
        <v>0</v>
      </c>
      <c r="C20" s="122">
        <f>C21+C22+C23</f>
        <v>0</v>
      </c>
      <c r="D20" s="90"/>
      <c r="E20" s="90"/>
    </row>
    <row r="21" spans="1:5" x14ac:dyDescent="0.25">
      <c r="A21" s="97" t="s">
        <v>220</v>
      </c>
      <c r="B21" s="123"/>
      <c r="C21" s="124"/>
      <c r="D21" s="88"/>
      <c r="E21" s="88"/>
    </row>
    <row r="22" spans="1:5" x14ac:dyDescent="0.25">
      <c r="A22" s="97" t="s">
        <v>221</v>
      </c>
      <c r="B22" s="123"/>
      <c r="C22" s="124"/>
      <c r="D22" s="88"/>
      <c r="E22" s="88"/>
    </row>
    <row r="23" spans="1:5" ht="16.5" thickBot="1" x14ac:dyDescent="0.3">
      <c r="A23" s="100" t="s">
        <v>222</v>
      </c>
      <c r="B23" s="125"/>
      <c r="C23" s="126"/>
      <c r="D23" s="89"/>
      <c r="E23" s="89"/>
    </row>
    <row r="24" spans="1:5" x14ac:dyDescent="0.25">
      <c r="A24" s="85"/>
      <c r="B24" s="85"/>
      <c r="C24" s="85"/>
      <c r="D24" s="85"/>
      <c r="E24" s="85"/>
    </row>
    <row r="25" spans="1:5" x14ac:dyDescent="0.25">
      <c r="A25" s="85" t="s">
        <v>223</v>
      </c>
      <c r="B25" s="85"/>
      <c r="C25" s="85"/>
      <c r="D25" s="85"/>
      <c r="E25" s="85"/>
    </row>
    <row r="26" spans="1:5" x14ac:dyDescent="0.25">
      <c r="A26" s="85"/>
      <c r="B26" s="85"/>
      <c r="C26" s="85"/>
      <c r="D26" s="85"/>
      <c r="E26" s="85"/>
    </row>
    <row r="27" spans="1:5" x14ac:dyDescent="0.25">
      <c r="A27" s="127" t="s">
        <v>224</v>
      </c>
      <c r="B27" s="85"/>
      <c r="C27" s="85"/>
      <c r="D27" s="85"/>
      <c r="E27" s="85"/>
    </row>
    <row r="28" spans="1:5" x14ac:dyDescent="0.25">
      <c r="A28" s="128" t="s">
        <v>225</v>
      </c>
      <c r="B28" s="85"/>
      <c r="C28" s="85"/>
      <c r="D28" s="85"/>
      <c r="E28" s="85"/>
    </row>
    <row r="29" spans="1:5" x14ac:dyDescent="0.25">
      <c r="A29" s="85" t="s">
        <v>418</v>
      </c>
      <c r="B29" s="85"/>
      <c r="C29" s="85"/>
      <c r="D29" s="85"/>
      <c r="E29" s="85"/>
    </row>
    <row r="30" spans="1:5" x14ac:dyDescent="0.25">
      <c r="A30" s="85" t="s">
        <v>198</v>
      </c>
      <c r="B30" s="85"/>
      <c r="C30" s="85"/>
      <c r="D30" s="85"/>
      <c r="E30" s="85"/>
    </row>
    <row r="31" spans="1:5" x14ac:dyDescent="0.25">
      <c r="A31" s="85" t="s">
        <v>226</v>
      </c>
      <c r="B31" s="85"/>
      <c r="C31" s="85"/>
      <c r="D31" s="85"/>
      <c r="E31" s="85"/>
    </row>
    <row r="32" spans="1:5" x14ac:dyDescent="0.25">
      <c r="A32" s="85" t="s">
        <v>420</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tabSelected="1" zoomScaleNormal="100" workbookViewId="0">
      <selection activeCell="Q13" sqref="Q13"/>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
        <v>0</v>
      </c>
    </row>
    <row r="2" spans="1:5" s="2" customFormat="1" ht="18" x14ac:dyDescent="0.25">
      <c r="A2" s="7"/>
      <c r="B2" s="4"/>
      <c r="C2" s="4"/>
      <c r="D2" s="4"/>
      <c r="E2" s="4"/>
    </row>
    <row r="3" spans="1:5" s="2" customFormat="1" ht="18" x14ac:dyDescent="0.25">
      <c r="A3" s="8" t="s">
        <v>406</v>
      </c>
    </row>
    <row r="4" spans="1:5" s="2" customFormat="1" ht="18.75" thickBot="1" x14ac:dyDescent="0.3">
      <c r="A4" s="8"/>
    </row>
    <row r="5" spans="1:5" s="26" customFormat="1" ht="26.25" thickBot="1" x14ac:dyDescent="0.25">
      <c r="B5" s="57" t="s">
        <v>407</v>
      </c>
      <c r="C5" s="57" t="s">
        <v>408</v>
      </c>
      <c r="D5" s="58" t="s">
        <v>409</v>
      </c>
      <c r="E5" s="59"/>
    </row>
    <row r="6" spans="1:5" s="60" customFormat="1" x14ac:dyDescent="0.2">
      <c r="B6" s="61"/>
      <c r="C6" s="61"/>
      <c r="D6" s="62"/>
    </row>
    <row r="7" spans="1:5" s="64" customFormat="1" ht="51" x14ac:dyDescent="0.2">
      <c r="A7" s="3" t="s">
        <v>410</v>
      </c>
      <c r="B7" s="63"/>
      <c r="C7" s="63"/>
      <c r="D7" s="63"/>
    </row>
    <row r="8" spans="1:5" s="64" customFormat="1" x14ac:dyDescent="0.2">
      <c r="A8" s="3"/>
      <c r="B8" s="63"/>
      <c r="C8" s="63"/>
      <c r="D8" s="63"/>
    </row>
    <row r="9" spans="1:5" s="64" customFormat="1" ht="25.5" x14ac:dyDescent="0.2">
      <c r="A9" s="3" t="s">
        <v>411</v>
      </c>
      <c r="B9" s="63"/>
      <c r="C9" s="63"/>
      <c r="D9" s="63"/>
    </row>
    <row r="10" spans="1:5" s="64" customFormat="1" ht="38.25" x14ac:dyDescent="0.2">
      <c r="A10" s="3" t="s">
        <v>412</v>
      </c>
      <c r="B10" s="63"/>
      <c r="C10" s="63"/>
      <c r="D10" s="63"/>
    </row>
    <row r="11" spans="1:5" s="64" customFormat="1" x14ac:dyDescent="0.2">
      <c r="A11" s="3"/>
      <c r="B11" s="63"/>
      <c r="C11" s="63"/>
      <c r="D11" s="63"/>
    </row>
    <row r="12" spans="1:5" s="64" customFormat="1" ht="25.5" x14ac:dyDescent="0.2">
      <c r="A12" s="3" t="s">
        <v>413</v>
      </c>
      <c r="B12" s="63" t="e">
        <f>SUM(B9:B10)/B7</f>
        <v>#DIV/0!</v>
      </c>
      <c r="C12" s="63" t="e">
        <f>SUM(C9:C10)/C7</f>
        <v>#DIV/0!</v>
      </c>
      <c r="D12" s="63" t="e">
        <f>SUM(D9:D10)/D7</f>
        <v>#DIV/0!</v>
      </c>
    </row>
    <row r="13" spans="1:5" ht="13.5" thickBot="1" x14ac:dyDescent="0.25">
      <c r="A13" s="65"/>
      <c r="B13" s="66"/>
      <c r="C13" s="66"/>
      <c r="D13" s="66"/>
    </row>
    <row r="15" spans="1:5" x14ac:dyDescent="0.2">
      <c r="A15" t="s">
        <v>414</v>
      </c>
    </row>
    <row r="16" spans="1:5" x14ac:dyDescent="0.2">
      <c r="A16" t="s">
        <v>415</v>
      </c>
    </row>
    <row r="17" spans="1:1" x14ac:dyDescent="0.2">
      <c r="A17" t="s">
        <v>416</v>
      </c>
    </row>
    <row r="18" spans="1:1" x14ac:dyDescent="0.2">
      <c r="A18" t="s">
        <v>417</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zoomScaleNormal="100" workbookViewId="0">
      <selection activeCell="F37" sqref="F37"/>
    </sheetView>
  </sheetViews>
  <sheetFormatPr defaultRowHeight="12.75" x14ac:dyDescent="0.2"/>
  <cols>
    <col min="1" max="1" width="9" customWidth="1"/>
    <col min="2" max="2" width="27.7109375" customWidth="1"/>
    <col min="3" max="3" width="17.28515625" customWidth="1"/>
    <col min="4" max="4" width="17.7109375" customWidth="1"/>
  </cols>
  <sheetData>
    <row r="1" spans="1:4" ht="18" x14ac:dyDescent="0.25">
      <c r="A1" s="6" t="s">
        <v>0</v>
      </c>
    </row>
    <row r="2" spans="1:4" ht="18" x14ac:dyDescent="0.25">
      <c r="A2" s="2"/>
    </row>
    <row r="3" spans="1:4" ht="18" x14ac:dyDescent="0.25">
      <c r="A3" s="8" t="s">
        <v>178</v>
      </c>
    </row>
    <row r="4" spans="1:4" ht="18" x14ac:dyDescent="0.25">
      <c r="A4" s="2"/>
    </row>
    <row r="5" spans="1:4" ht="12.6" customHeight="1" x14ac:dyDescent="0.2">
      <c r="A5" s="173" t="s">
        <v>179</v>
      </c>
      <c r="B5" s="175" t="s">
        <v>180</v>
      </c>
      <c r="C5" s="177" t="s">
        <v>181</v>
      </c>
      <c r="D5" s="178"/>
    </row>
    <row r="6" spans="1:4" ht="24" x14ac:dyDescent="0.2">
      <c r="A6" s="174"/>
      <c r="B6" s="176"/>
      <c r="C6" s="68" t="s">
        <v>182</v>
      </c>
      <c r="D6" s="69" t="s">
        <v>183</v>
      </c>
    </row>
    <row r="7" spans="1:4" x14ac:dyDescent="0.2">
      <c r="A7" s="70" t="s">
        <v>46</v>
      </c>
      <c r="B7" s="71" t="s">
        <v>2</v>
      </c>
      <c r="C7" s="71"/>
      <c r="D7" s="72"/>
    </row>
    <row r="8" spans="1:4" x14ac:dyDescent="0.2">
      <c r="A8" s="70" t="s">
        <v>47</v>
      </c>
      <c r="B8" s="71" t="s">
        <v>3</v>
      </c>
      <c r="C8" s="71"/>
      <c r="D8" s="72"/>
    </row>
    <row r="9" spans="1:4" x14ac:dyDescent="0.2">
      <c r="A9" s="70" t="s">
        <v>49</v>
      </c>
      <c r="B9" s="71" t="s">
        <v>5</v>
      </c>
      <c r="C9" s="71"/>
      <c r="D9" s="71"/>
    </row>
    <row r="10" spans="1:4" x14ac:dyDescent="0.2">
      <c r="A10" s="70" t="s">
        <v>50</v>
      </c>
      <c r="B10" s="172" t="s">
        <v>425</v>
      </c>
      <c r="C10" s="71"/>
      <c r="D10" s="71"/>
    </row>
    <row r="11" spans="1:4" x14ac:dyDescent="0.2">
      <c r="A11" s="70" t="s">
        <v>50</v>
      </c>
      <c r="B11" s="172" t="s">
        <v>426</v>
      </c>
      <c r="C11" s="71"/>
      <c r="D11" s="71"/>
    </row>
    <row r="12" spans="1:4" ht="25.5" x14ac:dyDescent="0.2">
      <c r="A12" s="70" t="s">
        <v>50</v>
      </c>
      <c r="B12" s="172" t="s">
        <v>423</v>
      </c>
      <c r="C12" s="71"/>
      <c r="D12" s="71"/>
    </row>
    <row r="13" spans="1:4" ht="25.5" x14ac:dyDescent="0.2">
      <c r="A13" s="70" t="s">
        <v>50</v>
      </c>
      <c r="B13" s="172" t="s">
        <v>424</v>
      </c>
      <c r="C13" s="71"/>
      <c r="D13" s="71"/>
    </row>
    <row r="14" spans="1:4" x14ac:dyDescent="0.2">
      <c r="A14" s="70" t="s">
        <v>52</v>
      </c>
      <c r="B14" s="71" t="s">
        <v>7</v>
      </c>
      <c r="C14" s="71"/>
      <c r="D14" s="71"/>
    </row>
    <row r="15" spans="1:4" x14ac:dyDescent="0.2">
      <c r="A15" s="70" t="s">
        <v>54</v>
      </c>
      <c r="B15" s="71" t="s">
        <v>8</v>
      </c>
      <c r="C15" s="71"/>
      <c r="D15" s="71"/>
    </row>
    <row r="16" spans="1:4" x14ac:dyDescent="0.2">
      <c r="A16" s="70"/>
      <c r="B16" s="71" t="s">
        <v>9</v>
      </c>
      <c r="C16" s="71"/>
      <c r="D16" s="71"/>
    </row>
    <row r="17" spans="1:4" x14ac:dyDescent="0.2">
      <c r="A17" s="73"/>
      <c r="B17" s="71" t="s">
        <v>10</v>
      </c>
      <c r="C17" s="71"/>
      <c r="D17" s="71"/>
    </row>
    <row r="18" spans="1:4" x14ac:dyDescent="0.2">
      <c r="A18" s="70"/>
      <c r="B18" s="71" t="s">
        <v>11</v>
      </c>
      <c r="C18" s="71"/>
      <c r="D18" s="71"/>
    </row>
    <row r="19" spans="1:4" x14ac:dyDescent="0.2">
      <c r="A19" s="70" t="s">
        <v>55</v>
      </c>
      <c r="B19" s="71" t="s">
        <v>12</v>
      </c>
      <c r="C19" s="71"/>
      <c r="D19" s="71"/>
    </row>
    <row r="20" spans="1:4" x14ac:dyDescent="0.2">
      <c r="A20" s="70" t="s">
        <v>57</v>
      </c>
      <c r="B20" s="71" t="s">
        <v>14</v>
      </c>
      <c r="C20" s="71"/>
      <c r="D20" s="71"/>
    </row>
    <row r="21" spans="1:4" x14ac:dyDescent="0.2">
      <c r="A21" s="70" t="s">
        <v>58</v>
      </c>
      <c r="B21" s="71" t="s">
        <v>15</v>
      </c>
      <c r="C21" s="71"/>
      <c r="D21" s="71"/>
    </row>
    <row r="22" spans="1:4" x14ac:dyDescent="0.2">
      <c r="A22" s="70" t="s">
        <v>60</v>
      </c>
      <c r="B22" s="71" t="s">
        <v>184</v>
      </c>
      <c r="C22" s="71"/>
      <c r="D22" s="71"/>
    </row>
    <row r="23" spans="1:4" x14ac:dyDescent="0.2">
      <c r="A23" s="70" t="s">
        <v>61</v>
      </c>
      <c r="B23" s="71" t="s">
        <v>185</v>
      </c>
      <c r="C23" s="71"/>
      <c r="D23" s="71"/>
    </row>
    <row r="24" spans="1:4" x14ac:dyDescent="0.2">
      <c r="A24" s="70" t="s">
        <v>62</v>
      </c>
      <c r="B24" s="71" t="s">
        <v>18</v>
      </c>
      <c r="C24" s="71"/>
      <c r="D24" s="71"/>
    </row>
    <row r="25" spans="1:4" x14ac:dyDescent="0.2">
      <c r="A25" s="70" t="s">
        <v>64</v>
      </c>
      <c r="B25" s="71" t="s">
        <v>186</v>
      </c>
      <c r="C25" s="71"/>
      <c r="D25" s="71"/>
    </row>
    <row r="26" spans="1:4" x14ac:dyDescent="0.2">
      <c r="A26" s="70" t="s">
        <v>65</v>
      </c>
      <c r="B26" s="71" t="s">
        <v>187</v>
      </c>
      <c r="C26" s="71"/>
      <c r="D26" s="71"/>
    </row>
    <row r="27" spans="1:4" x14ac:dyDescent="0.2">
      <c r="A27" s="70" t="s">
        <v>66</v>
      </c>
      <c r="B27" s="71" t="s">
        <v>188</v>
      </c>
      <c r="C27" s="71"/>
      <c r="D27" s="71"/>
    </row>
    <row r="28" spans="1:4" x14ac:dyDescent="0.2">
      <c r="A28" s="70" t="s">
        <v>67</v>
      </c>
      <c r="B28" s="71" t="s">
        <v>23</v>
      </c>
      <c r="C28" s="71"/>
      <c r="D28" s="71"/>
    </row>
    <row r="29" spans="1:4" x14ac:dyDescent="0.2">
      <c r="A29" s="70" t="s">
        <v>69</v>
      </c>
      <c r="B29" s="71" t="s">
        <v>25</v>
      </c>
      <c r="C29" s="71"/>
      <c r="D29" s="71"/>
    </row>
    <row r="30" spans="1:4" x14ac:dyDescent="0.2">
      <c r="A30" s="70" t="s">
        <v>71</v>
      </c>
      <c r="B30" s="71" t="s">
        <v>27</v>
      </c>
      <c r="C30" s="71"/>
      <c r="D30" s="71"/>
    </row>
    <row r="31" spans="1:4" x14ac:dyDescent="0.2">
      <c r="A31" s="70" t="s">
        <v>73</v>
      </c>
      <c r="B31" s="71" t="s">
        <v>189</v>
      </c>
      <c r="C31" s="71"/>
      <c r="D31" s="71"/>
    </row>
    <row r="32" spans="1:4" x14ac:dyDescent="0.2">
      <c r="A32" s="70" t="s">
        <v>75</v>
      </c>
      <c r="B32" s="71" t="s">
        <v>31</v>
      </c>
      <c r="C32" s="71"/>
      <c r="D32" s="71"/>
    </row>
    <row r="33" spans="1:4" x14ac:dyDescent="0.2">
      <c r="A33" s="70" t="s">
        <v>78</v>
      </c>
      <c r="B33" s="71" t="s">
        <v>190</v>
      </c>
      <c r="C33" s="71"/>
      <c r="D33" s="71"/>
    </row>
    <row r="34" spans="1:4" x14ac:dyDescent="0.2">
      <c r="A34" s="70" t="s">
        <v>78</v>
      </c>
      <c r="B34" s="71" t="s">
        <v>191</v>
      </c>
      <c r="C34" s="71"/>
      <c r="D34" s="71"/>
    </row>
    <row r="35" spans="1:4" x14ac:dyDescent="0.2">
      <c r="A35" s="70" t="s">
        <v>80</v>
      </c>
      <c r="B35" s="71" t="s">
        <v>36</v>
      </c>
      <c r="C35" s="71"/>
      <c r="D35" s="71"/>
    </row>
    <row r="36" spans="1:4" ht="25.5" x14ac:dyDescent="0.2">
      <c r="A36" s="70" t="s">
        <v>82</v>
      </c>
      <c r="B36" s="71" t="s">
        <v>38</v>
      </c>
      <c r="C36" s="71"/>
      <c r="D36" s="71"/>
    </row>
    <row r="37" spans="1:4" x14ac:dyDescent="0.2">
      <c r="A37" s="70" t="s">
        <v>84</v>
      </c>
      <c r="B37" s="71" t="s">
        <v>192</v>
      </c>
      <c r="C37" s="71"/>
      <c r="D37" s="71"/>
    </row>
    <row r="38" spans="1:4" x14ac:dyDescent="0.2">
      <c r="A38" s="70" t="s">
        <v>86</v>
      </c>
      <c r="B38" s="71" t="s">
        <v>193</v>
      </c>
      <c r="C38" s="71"/>
      <c r="D38" s="71"/>
    </row>
    <row r="39" spans="1:4" x14ac:dyDescent="0.2">
      <c r="A39" s="70" t="s">
        <v>88</v>
      </c>
      <c r="B39" s="71" t="s">
        <v>194</v>
      </c>
      <c r="C39" s="71"/>
      <c r="D39" s="71"/>
    </row>
    <row r="41" spans="1:4" x14ac:dyDescent="0.2">
      <c r="A41" s="74" t="s">
        <v>195</v>
      </c>
    </row>
    <row r="42" spans="1:4" x14ac:dyDescent="0.2">
      <c r="A42" s="75" t="s">
        <v>196</v>
      </c>
    </row>
    <row r="43" spans="1:4" x14ac:dyDescent="0.2">
      <c r="A43" s="75" t="s">
        <v>197</v>
      </c>
    </row>
    <row r="44" spans="1:4" x14ac:dyDescent="0.2">
      <c r="A44" s="75" t="s">
        <v>198</v>
      </c>
    </row>
    <row r="45" spans="1:4" x14ac:dyDescent="0.2">
      <c r="A45" s="76" t="s">
        <v>199</v>
      </c>
    </row>
    <row r="46" spans="1:4" x14ac:dyDescent="0.2">
      <c r="A46" s="76" t="s">
        <v>200</v>
      </c>
    </row>
    <row r="47" spans="1:4" x14ac:dyDescent="0.2">
      <c r="A47" s="76" t="s">
        <v>201</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B42" sqref="B42"/>
    </sheetView>
  </sheetViews>
  <sheetFormatPr defaultColWidth="12.5703125" defaultRowHeight="12.75" x14ac:dyDescent="0.2"/>
  <cols>
    <col min="1" max="1" width="58.7109375" style="85" customWidth="1"/>
    <col min="2" max="3" width="15.5703125" style="85" customWidth="1"/>
    <col min="4" max="5" width="18.140625" style="85" customWidth="1"/>
    <col min="6" max="16384" width="12.5703125" style="85"/>
  </cols>
  <sheetData>
    <row r="1" spans="1:5" ht="18" x14ac:dyDescent="0.25">
      <c r="A1" s="6" t="s">
        <v>0</v>
      </c>
    </row>
    <row r="2" spans="1:5" ht="18" x14ac:dyDescent="0.25">
      <c r="A2" s="139"/>
    </row>
    <row r="3" spans="1:5" ht="18.75" thickBot="1" x14ac:dyDescent="0.3">
      <c r="A3" s="8" t="s">
        <v>202</v>
      </c>
    </row>
    <row r="4" spans="1:5" ht="13.5" thickBot="1" x14ac:dyDescent="0.25">
      <c r="A4" s="92" t="s">
        <v>203</v>
      </c>
      <c r="B4" s="77" t="s">
        <v>204</v>
      </c>
      <c r="C4" s="77" t="s">
        <v>205</v>
      </c>
      <c r="D4" s="77" t="s">
        <v>206</v>
      </c>
      <c r="E4" s="78" t="s">
        <v>207</v>
      </c>
    </row>
    <row r="5" spans="1:5" x14ac:dyDescent="0.2">
      <c r="A5" s="94" t="s">
        <v>208</v>
      </c>
      <c r="B5" s="95"/>
      <c r="C5" s="96"/>
      <c r="D5" s="79"/>
      <c r="E5" s="80"/>
    </row>
    <row r="6" spans="1:5" x14ac:dyDescent="0.2">
      <c r="A6" s="97" t="s">
        <v>209</v>
      </c>
      <c r="B6" s="98">
        <f>B5-B7</f>
        <v>0</v>
      </c>
      <c r="C6" s="99"/>
      <c r="D6" s="79"/>
      <c r="E6" s="80"/>
    </row>
    <row r="7" spans="1:5" ht="13.5" thickBot="1" x14ac:dyDescent="0.25">
      <c r="A7" s="100" t="s">
        <v>210</v>
      </c>
      <c r="B7" s="140">
        <f>B8+B9</f>
        <v>0</v>
      </c>
      <c r="C7" s="99"/>
      <c r="D7" s="79"/>
      <c r="E7" s="80"/>
    </row>
    <row r="8" spans="1:5" ht="13.5" thickBot="1" x14ac:dyDescent="0.25">
      <c r="A8" s="141" t="s">
        <v>211</v>
      </c>
      <c r="B8" s="142"/>
      <c r="C8" s="143"/>
      <c r="D8" s="79"/>
      <c r="E8" s="80"/>
    </row>
    <row r="9" spans="1:5" x14ac:dyDescent="0.2">
      <c r="A9" s="113" t="s">
        <v>212</v>
      </c>
      <c r="B9" s="144"/>
      <c r="C9" s="111"/>
      <c r="D9" s="79"/>
      <c r="E9" s="80"/>
    </row>
    <row r="10" spans="1:5" ht="13.5" thickBot="1" x14ac:dyDescent="0.25">
      <c r="A10" s="100" t="s">
        <v>209</v>
      </c>
      <c r="B10" s="112">
        <f>B9-B11</f>
        <v>0</v>
      </c>
      <c r="C10" s="112">
        <f>C9-C11</f>
        <v>0</v>
      </c>
      <c r="D10" s="79"/>
      <c r="E10" s="80"/>
    </row>
    <row r="11" spans="1:5" x14ac:dyDescent="0.2">
      <c r="A11" s="113" t="s">
        <v>213</v>
      </c>
      <c r="B11" s="114">
        <f>SUM(B12:B16)</f>
        <v>0</v>
      </c>
      <c r="C11" s="114">
        <f>SUM(C12:C16)</f>
        <v>0</v>
      </c>
      <c r="D11" s="79"/>
      <c r="E11" s="80"/>
    </row>
    <row r="12" spans="1:5" x14ac:dyDescent="0.2">
      <c r="A12" s="97" t="s">
        <v>214</v>
      </c>
      <c r="B12" s="115">
        <f>B17</f>
        <v>0</v>
      </c>
      <c r="C12" s="116">
        <f>C17</f>
        <v>0</v>
      </c>
      <c r="D12" s="79"/>
      <c r="E12" s="80"/>
    </row>
    <row r="13" spans="1:5" x14ac:dyDescent="0.2">
      <c r="A13" s="97" t="s">
        <v>215</v>
      </c>
      <c r="B13" s="117"/>
      <c r="C13" s="118"/>
      <c r="D13" s="79"/>
      <c r="E13" s="80"/>
    </row>
    <row r="14" spans="1:5" x14ac:dyDescent="0.2">
      <c r="A14" s="97" t="s">
        <v>216</v>
      </c>
      <c r="B14" s="117"/>
      <c r="C14" s="118"/>
      <c r="D14" s="79"/>
      <c r="E14" s="80"/>
    </row>
    <row r="15" spans="1:5" x14ac:dyDescent="0.2">
      <c r="A15" s="97" t="s">
        <v>217</v>
      </c>
      <c r="B15" s="117"/>
      <c r="C15" s="118"/>
      <c r="D15" s="79"/>
      <c r="E15" s="80"/>
    </row>
    <row r="16" spans="1:5" ht="13.5" thickBot="1" x14ac:dyDescent="0.25">
      <c r="A16" s="100" t="s">
        <v>218</v>
      </c>
      <c r="B16" s="119"/>
      <c r="C16" s="120"/>
      <c r="D16" s="79"/>
      <c r="E16" s="80"/>
    </row>
    <row r="17" spans="1:5" x14ac:dyDescent="0.2">
      <c r="A17" s="94" t="s">
        <v>219</v>
      </c>
      <c r="B17" s="121">
        <f>B18+B19+B20</f>
        <v>0</v>
      </c>
      <c r="C17" s="122">
        <f>C18+C19+C20</f>
        <v>0</v>
      </c>
      <c r="D17" s="79"/>
      <c r="E17" s="80"/>
    </row>
    <row r="18" spans="1:5" x14ac:dyDescent="0.2">
      <c r="A18" s="97" t="s">
        <v>220</v>
      </c>
      <c r="B18" s="123"/>
      <c r="C18" s="124"/>
      <c r="D18" s="79"/>
      <c r="E18" s="80"/>
    </row>
    <row r="19" spans="1:5" x14ac:dyDescent="0.2">
      <c r="A19" s="97" t="s">
        <v>221</v>
      </c>
      <c r="B19" s="123"/>
      <c r="C19" s="124"/>
      <c r="D19" s="79"/>
      <c r="E19" s="80"/>
    </row>
    <row r="20" spans="1:5" ht="13.5" thickBot="1" x14ac:dyDescent="0.25">
      <c r="A20" s="100" t="s">
        <v>222</v>
      </c>
      <c r="B20" s="125"/>
      <c r="C20" s="126"/>
      <c r="D20" s="81"/>
      <c r="E20" s="82"/>
    </row>
    <row r="22" spans="1:5" x14ac:dyDescent="0.2">
      <c r="A22" s="85" t="s">
        <v>223</v>
      </c>
    </row>
    <row r="24" spans="1:5" x14ac:dyDescent="0.2">
      <c r="A24" s="127" t="s">
        <v>224</v>
      </c>
    </row>
    <row r="25" spans="1:5" x14ac:dyDescent="0.2">
      <c r="A25" s="128" t="s">
        <v>225</v>
      </c>
    </row>
    <row r="26" spans="1:5" x14ac:dyDescent="0.2">
      <c r="A26" s="85" t="s">
        <v>419</v>
      </c>
    </row>
    <row r="27" spans="1:5" x14ac:dyDescent="0.2">
      <c r="A27" s="85" t="s">
        <v>198</v>
      </c>
    </row>
    <row r="28" spans="1:5" x14ac:dyDescent="0.2">
      <c r="A28" s="85" t="s">
        <v>226</v>
      </c>
    </row>
    <row r="29" spans="1:5" x14ac:dyDescent="0.2">
      <c r="A29" s="85" t="s">
        <v>420</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46"/>
  <sheetViews>
    <sheetView showZeros="0" topLeftCell="X1" zoomScaleNormal="100" workbookViewId="0">
      <selection activeCell="AN28" sqref="AN28"/>
    </sheetView>
  </sheetViews>
  <sheetFormatPr defaultRowHeight="12.75" x14ac:dyDescent="0.2"/>
  <cols>
    <col min="1" max="1" width="20.7109375" style="10" customWidth="1"/>
    <col min="2" max="37" width="10.7109375" customWidth="1"/>
    <col min="38" max="38" width="13.42578125" customWidth="1"/>
    <col min="39" max="39" width="12.7109375" customWidth="1"/>
    <col min="40" max="40" width="12.85546875" customWidth="1"/>
    <col min="41" max="44" width="10.7109375" customWidth="1"/>
  </cols>
  <sheetData>
    <row r="1" spans="1:47" s="2" customFormat="1" ht="18" x14ac:dyDescent="0.25">
      <c r="A1" s="6" t="s">
        <v>0</v>
      </c>
    </row>
    <row r="2" spans="1:47" s="2" customFormat="1" ht="18" x14ac:dyDescent="0.25">
      <c r="A2" s="7"/>
      <c r="B2" s="4"/>
      <c r="C2" s="4"/>
      <c r="D2" s="4"/>
      <c r="E2" s="4"/>
      <c r="F2" s="4"/>
      <c r="G2" s="4"/>
      <c r="H2" s="4"/>
      <c r="I2" s="4"/>
      <c r="J2" s="4"/>
      <c r="K2" s="4"/>
      <c r="L2" s="4"/>
      <c r="M2" s="4"/>
      <c r="N2" s="4"/>
      <c r="O2" s="4"/>
      <c r="P2" s="4"/>
    </row>
    <row r="3" spans="1:47" s="2" customFormat="1" ht="18" x14ac:dyDescent="0.25">
      <c r="A3" s="8" t="s">
        <v>227</v>
      </c>
    </row>
    <row r="4" spans="1:47"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I4" s="5"/>
      <c r="AJ4" s="5"/>
      <c r="AL4" s="5"/>
      <c r="AN4" s="5"/>
      <c r="AP4" s="5"/>
      <c r="AQ4" s="5"/>
      <c r="AR4" s="5"/>
      <c r="AS4" s="5"/>
      <c r="AU4" s="5"/>
    </row>
    <row r="5" spans="1:47" s="18" customFormat="1" ht="63.75" x14ac:dyDescent="0.2">
      <c r="A5" s="17" t="s">
        <v>2</v>
      </c>
      <c r="B5" s="17" t="s">
        <v>4</v>
      </c>
      <c r="C5" s="5" t="s">
        <v>5</v>
      </c>
      <c r="D5" s="5" t="s">
        <v>421</v>
      </c>
      <c r="E5" s="5" t="s">
        <v>422</v>
      </c>
      <c r="F5" s="5" t="s">
        <v>423</v>
      </c>
      <c r="G5" s="5" t="s">
        <v>424</v>
      </c>
      <c r="H5" s="5" t="s">
        <v>6</v>
      </c>
      <c r="I5" s="5" t="s">
        <v>7</v>
      </c>
      <c r="J5" s="5" t="s">
        <v>433</v>
      </c>
      <c r="K5" s="5" t="s">
        <v>432</v>
      </c>
      <c r="L5" s="5" t="s">
        <v>428</v>
      </c>
      <c r="M5" s="5" t="s">
        <v>427</v>
      </c>
      <c r="N5" s="5" t="s">
        <v>8</v>
      </c>
      <c r="O5" s="5" t="s">
        <v>9</v>
      </c>
      <c r="P5" s="5" t="s">
        <v>10</v>
      </c>
      <c r="Q5" s="5" t="s">
        <v>11</v>
      </c>
      <c r="R5" s="5" t="s">
        <v>12</v>
      </c>
      <c r="S5" s="5" t="s">
        <v>13</v>
      </c>
      <c r="T5" s="5" t="s">
        <v>228</v>
      </c>
      <c r="U5" s="5" t="s">
        <v>15</v>
      </c>
      <c r="V5" s="5" t="s">
        <v>16</v>
      </c>
      <c r="W5" s="5" t="s">
        <v>431</v>
      </c>
      <c r="X5" s="5" t="s">
        <v>18</v>
      </c>
      <c r="Y5" s="5" t="s">
        <v>229</v>
      </c>
      <c r="Z5" s="5" t="s">
        <v>20</v>
      </c>
      <c r="AA5" s="5" t="s">
        <v>21</v>
      </c>
      <c r="AB5" s="5" t="s">
        <v>22</v>
      </c>
      <c r="AC5" s="5" t="s">
        <v>23</v>
      </c>
      <c r="AD5" s="5" t="s">
        <v>24</v>
      </c>
      <c r="AE5" s="5" t="s">
        <v>34</v>
      </c>
      <c r="AF5" s="5" t="s">
        <v>35</v>
      </c>
      <c r="AG5" s="5" t="s">
        <v>36</v>
      </c>
      <c r="AH5" s="5" t="s">
        <v>37</v>
      </c>
      <c r="AI5" s="5" t="s">
        <v>230</v>
      </c>
      <c r="AJ5" s="5" t="s">
        <v>231</v>
      </c>
      <c r="AK5" s="5" t="s">
        <v>40</v>
      </c>
      <c r="AL5" s="5" t="s">
        <v>41</v>
      </c>
      <c r="AM5" s="5" t="s">
        <v>42</v>
      </c>
      <c r="AN5" s="5" t="s">
        <v>43</v>
      </c>
      <c r="AO5" s="5" t="s">
        <v>232</v>
      </c>
      <c r="AP5" s="5" t="s">
        <v>233</v>
      </c>
    </row>
    <row r="6" spans="1:47" s="16" customFormat="1" x14ac:dyDescent="0.2">
      <c r="A6" s="16" t="s">
        <v>46</v>
      </c>
      <c r="B6" s="16" t="s">
        <v>47</v>
      </c>
      <c r="C6" s="16" t="s">
        <v>49</v>
      </c>
      <c r="D6" s="16" t="s">
        <v>50</v>
      </c>
      <c r="E6" s="16" t="s">
        <v>50</v>
      </c>
      <c r="F6" s="16" t="s">
        <v>50</v>
      </c>
      <c r="G6" s="16" t="s">
        <v>50</v>
      </c>
      <c r="H6" s="16" t="s">
        <v>51</v>
      </c>
      <c r="I6" s="16" t="s">
        <v>52</v>
      </c>
      <c r="J6" s="16" t="s">
        <v>53</v>
      </c>
      <c r="K6" s="16" t="s">
        <v>53</v>
      </c>
      <c r="L6" s="16" t="s">
        <v>53</v>
      </c>
      <c r="M6" s="16" t="s">
        <v>53</v>
      </c>
      <c r="N6" s="16" t="s">
        <v>54</v>
      </c>
      <c r="R6" s="16" t="s">
        <v>55</v>
      </c>
      <c r="S6" s="16" t="s">
        <v>56</v>
      </c>
      <c r="T6" s="16" t="s">
        <v>57</v>
      </c>
      <c r="U6" s="16" t="s">
        <v>58</v>
      </c>
      <c r="V6" s="16" t="s">
        <v>59</v>
      </c>
      <c r="W6" s="16" t="s">
        <v>60</v>
      </c>
      <c r="X6" s="16" t="s">
        <v>61</v>
      </c>
      <c r="Y6" s="16" t="s">
        <v>234</v>
      </c>
      <c r="Z6" s="16" t="s">
        <v>62</v>
      </c>
      <c r="AA6" s="16" t="s">
        <v>64</v>
      </c>
      <c r="AB6" s="16" t="s">
        <v>65</v>
      </c>
      <c r="AC6" s="16" t="s">
        <v>66</v>
      </c>
      <c r="AD6" s="16" t="s">
        <v>235</v>
      </c>
      <c r="AE6" s="16" t="s">
        <v>67</v>
      </c>
      <c r="AF6" s="16" t="s">
        <v>68</v>
      </c>
      <c r="AG6" s="16" t="s">
        <v>69</v>
      </c>
      <c r="AH6" s="16" t="s">
        <v>70</v>
      </c>
      <c r="AI6" s="16" t="s">
        <v>71</v>
      </c>
      <c r="AJ6" s="16" t="s">
        <v>72</v>
      </c>
      <c r="AK6" s="16" t="s">
        <v>73</v>
      </c>
      <c r="AL6" s="16" t="s">
        <v>74</v>
      </c>
      <c r="AM6" s="16" t="s">
        <v>75</v>
      </c>
      <c r="AN6" s="16" t="s">
        <v>236</v>
      </c>
      <c r="AO6" s="16" t="s">
        <v>76</v>
      </c>
      <c r="AP6" s="16" t="s">
        <v>77</v>
      </c>
    </row>
    <row r="7" spans="1:47" x14ac:dyDescent="0.2">
      <c r="A7" s="9"/>
      <c r="H7" t="str">
        <f>CONCATENATE(D7,"-",E7,"-",F7,"-",G7)</f>
        <v>---</v>
      </c>
      <c r="Q7" s="19"/>
      <c r="R7" s="19">
        <f>Q7</f>
        <v>0</v>
      </c>
      <c r="S7" s="20">
        <f>VALUE(ROUNDUP(MONTH(R7)/12*4,0)*3&amp;"/"&amp;YEAR(R7))</f>
        <v>61</v>
      </c>
      <c r="U7" s="25"/>
      <c r="V7" s="25"/>
      <c r="W7" s="24"/>
      <c r="X7" s="23"/>
      <c r="Y7" s="23" t="e">
        <f>X7/W7</f>
        <v>#DIV/0!</v>
      </c>
      <c r="Z7" s="23"/>
      <c r="AA7" s="23"/>
      <c r="AB7" s="23"/>
      <c r="AC7" s="23">
        <f>X7-Z7-AA7+AB7</f>
        <v>0</v>
      </c>
      <c r="AD7" s="23" t="e">
        <f>AC7/W7</f>
        <v>#DIV/0!</v>
      </c>
      <c r="AE7" s="23"/>
      <c r="AF7" s="23" t="e">
        <f>AE7/W7</f>
        <v>#DIV/0!</v>
      </c>
      <c r="AG7" s="23"/>
      <c r="AH7" s="23" t="e">
        <f>AG7/W7</f>
        <v>#DIV/0!</v>
      </c>
      <c r="AI7" s="23"/>
      <c r="AJ7" s="23" t="e">
        <f>AI7/W7</f>
        <v>#DIV/0!</v>
      </c>
      <c r="AK7" s="23"/>
      <c r="AL7" s="23" t="e">
        <f>AK7/W7</f>
        <v>#DIV/0!</v>
      </c>
      <c r="AM7" s="23"/>
      <c r="AN7" s="23" t="e">
        <f>AM7/W7</f>
        <v>#DIV/0!</v>
      </c>
      <c r="AO7" s="23"/>
      <c r="AP7" s="23" t="e">
        <f>AO7/W7</f>
        <v>#DIV/0!</v>
      </c>
      <c r="AQ7" s="23"/>
      <c r="AR7" s="23"/>
    </row>
    <row r="8" spans="1:47" x14ac:dyDescent="0.2">
      <c r="A8" s="9"/>
      <c r="R8" s="19"/>
      <c r="S8" s="20"/>
    </row>
    <row r="9" spans="1:47" x14ac:dyDescent="0.2">
      <c r="A9" s="11" t="s">
        <v>90</v>
      </c>
      <c r="B9" s="13" t="s">
        <v>237</v>
      </c>
      <c r="C9" s="13"/>
      <c r="D9" s="13"/>
      <c r="E9" s="13"/>
      <c r="F9" s="12"/>
      <c r="G9" s="12"/>
    </row>
    <row r="10" spans="1:47" x14ac:dyDescent="0.2">
      <c r="A10" s="11" t="s">
        <v>92</v>
      </c>
      <c r="B10" s="13" t="s">
        <v>95</v>
      </c>
      <c r="C10" s="13"/>
      <c r="D10" s="13"/>
      <c r="E10" s="13"/>
      <c r="F10" s="12"/>
      <c r="G10" s="12"/>
    </row>
    <row r="11" spans="1:47" x14ac:dyDescent="0.2">
      <c r="A11" s="11" t="s">
        <v>96</v>
      </c>
      <c r="B11" s="13" t="s">
        <v>97</v>
      </c>
      <c r="C11" s="13"/>
      <c r="D11" s="13"/>
      <c r="E11" s="13"/>
      <c r="F11" s="12"/>
      <c r="G11" s="12"/>
    </row>
    <row r="12" spans="1:47" x14ac:dyDescent="0.2">
      <c r="A12" s="11" t="s">
        <v>98</v>
      </c>
      <c r="B12" s="13" t="s">
        <v>99</v>
      </c>
      <c r="C12" s="13"/>
      <c r="D12" s="13"/>
      <c r="E12" s="13"/>
      <c r="F12" s="12"/>
      <c r="G12" s="12"/>
    </row>
    <row r="13" spans="1:47" x14ac:dyDescent="0.2">
      <c r="A13" s="11" t="s">
        <v>100</v>
      </c>
      <c r="B13" s="13" t="s">
        <v>101</v>
      </c>
      <c r="C13" s="13"/>
      <c r="D13" s="13"/>
      <c r="E13" s="13"/>
      <c r="F13" s="12"/>
      <c r="G13" s="12"/>
    </row>
    <row r="14" spans="1:47" x14ac:dyDescent="0.2">
      <c r="A14" s="11" t="s">
        <v>102</v>
      </c>
      <c r="B14" s="13" t="s">
        <v>103</v>
      </c>
      <c r="C14" s="13"/>
      <c r="D14" s="13"/>
      <c r="E14" s="13"/>
      <c r="F14" s="12"/>
      <c r="G14" s="12"/>
    </row>
    <row r="15" spans="1:47" x14ac:dyDescent="0.2">
      <c r="A15" s="11" t="s">
        <v>104</v>
      </c>
      <c r="B15" s="13" t="s">
        <v>440</v>
      </c>
      <c r="C15" s="13"/>
      <c r="D15" s="13"/>
      <c r="E15" s="13"/>
      <c r="F15" s="12"/>
      <c r="G15" s="12"/>
    </row>
    <row r="16" spans="1:47" x14ac:dyDescent="0.2">
      <c r="A16" s="11" t="s">
        <v>104</v>
      </c>
      <c r="B16" s="13" t="s">
        <v>430</v>
      </c>
      <c r="C16" s="13"/>
      <c r="D16" s="13"/>
      <c r="E16" s="13"/>
      <c r="F16" s="12"/>
      <c r="G16" s="12"/>
    </row>
    <row r="17" spans="1:7" x14ac:dyDescent="0.2">
      <c r="A17" s="11" t="s">
        <v>105</v>
      </c>
      <c r="B17" s="13" t="s">
        <v>106</v>
      </c>
      <c r="D17" s="13"/>
      <c r="E17" s="13"/>
      <c r="F17" s="12"/>
      <c r="G17" s="12"/>
    </row>
    <row r="18" spans="1:7" x14ac:dyDescent="0.2">
      <c r="A18" s="11" t="s">
        <v>107</v>
      </c>
      <c r="B18" s="13" t="s">
        <v>108</v>
      </c>
      <c r="C18" s="13"/>
      <c r="D18" s="13"/>
      <c r="E18" s="13"/>
      <c r="F18" s="12"/>
      <c r="G18" s="12"/>
    </row>
    <row r="19" spans="1:7" x14ac:dyDescent="0.2">
      <c r="A19" s="11" t="s">
        <v>109</v>
      </c>
      <c r="B19" s="13" t="s">
        <v>110</v>
      </c>
      <c r="C19" s="13"/>
      <c r="D19" s="13"/>
      <c r="E19" s="13"/>
      <c r="F19" s="12"/>
      <c r="G19" s="12"/>
    </row>
    <row r="20" spans="1:7" x14ac:dyDescent="0.2">
      <c r="A20" s="11" t="s">
        <v>111</v>
      </c>
      <c r="B20" s="13" t="s">
        <v>238</v>
      </c>
      <c r="C20" s="13"/>
      <c r="D20" s="13"/>
      <c r="E20" s="13"/>
    </row>
    <row r="21" spans="1:7" x14ac:dyDescent="0.2">
      <c r="A21" s="11" t="s">
        <v>113</v>
      </c>
      <c r="B21" s="13" t="s">
        <v>114</v>
      </c>
      <c r="C21" s="13"/>
      <c r="D21" s="13"/>
      <c r="E21" s="13"/>
    </row>
    <row r="22" spans="1:7" x14ac:dyDescent="0.2">
      <c r="A22" s="11" t="s">
        <v>115</v>
      </c>
      <c r="B22" s="13" t="s">
        <v>116</v>
      </c>
      <c r="C22" s="13"/>
      <c r="D22" s="13"/>
      <c r="E22" s="13"/>
    </row>
    <row r="23" spans="1:7" x14ac:dyDescent="0.2">
      <c r="A23" s="11" t="s">
        <v>117</v>
      </c>
      <c r="B23" s="13" t="s">
        <v>239</v>
      </c>
      <c r="C23" s="13"/>
      <c r="D23" s="13"/>
      <c r="E23" s="13"/>
    </row>
    <row r="24" spans="1:7" x14ac:dyDescent="0.2">
      <c r="A24" s="11" t="s">
        <v>119</v>
      </c>
      <c r="B24" s="13" t="s">
        <v>122</v>
      </c>
      <c r="C24" s="13"/>
      <c r="D24" s="13"/>
      <c r="E24" s="13"/>
    </row>
    <row r="25" spans="1:7" x14ac:dyDescent="0.2">
      <c r="A25" s="11" t="s">
        <v>240</v>
      </c>
      <c r="B25" s="13" t="s">
        <v>241</v>
      </c>
      <c r="C25" s="13"/>
      <c r="D25" s="13"/>
      <c r="E25" s="13"/>
    </row>
    <row r="26" spans="1:7" x14ac:dyDescent="0.2">
      <c r="A26" s="11" t="s">
        <v>121</v>
      </c>
      <c r="B26" s="13" t="s">
        <v>242</v>
      </c>
      <c r="C26" s="13"/>
      <c r="D26" s="13"/>
      <c r="E26" s="13"/>
    </row>
    <row r="27" spans="1:7" x14ac:dyDescent="0.2">
      <c r="A27" s="11" t="s">
        <v>125</v>
      </c>
      <c r="B27" s="13" t="s">
        <v>243</v>
      </c>
      <c r="C27" s="13"/>
      <c r="D27" s="13"/>
      <c r="E27" s="13"/>
    </row>
    <row r="28" spans="1:7" x14ac:dyDescent="0.2">
      <c r="A28" s="11" t="s">
        <v>127</v>
      </c>
      <c r="B28" s="13" t="s">
        <v>130</v>
      </c>
      <c r="C28" s="13"/>
      <c r="D28" s="13"/>
      <c r="E28" s="13"/>
    </row>
    <row r="29" spans="1:7" x14ac:dyDescent="0.2">
      <c r="A29" s="11" t="s">
        <v>129</v>
      </c>
      <c r="B29" s="13" t="s">
        <v>132</v>
      </c>
      <c r="C29" s="13"/>
      <c r="D29" s="13"/>
      <c r="E29" s="13"/>
    </row>
    <row r="30" spans="1:7" x14ac:dyDescent="0.2">
      <c r="A30" s="11" t="s">
        <v>244</v>
      </c>
      <c r="B30" s="13" t="s">
        <v>245</v>
      </c>
      <c r="C30" s="13"/>
      <c r="D30" s="13"/>
      <c r="E30" s="13"/>
    </row>
    <row r="31" spans="1:7" x14ac:dyDescent="0.2">
      <c r="A31" s="11" t="s">
        <v>131</v>
      </c>
      <c r="B31" s="13" t="s">
        <v>154</v>
      </c>
      <c r="C31" s="13"/>
      <c r="D31" s="13"/>
      <c r="E31" s="13"/>
    </row>
    <row r="32" spans="1:7" x14ac:dyDescent="0.2">
      <c r="A32" s="11" t="s">
        <v>133</v>
      </c>
      <c r="B32" s="13" t="s">
        <v>246</v>
      </c>
      <c r="C32" s="13"/>
      <c r="D32" s="13"/>
      <c r="E32" s="13"/>
    </row>
    <row r="33" spans="1:7" x14ac:dyDescent="0.2">
      <c r="A33" s="11" t="s">
        <v>135</v>
      </c>
      <c r="B33" s="13" t="s">
        <v>247</v>
      </c>
      <c r="C33" s="13"/>
      <c r="D33" s="13"/>
      <c r="E33" s="13"/>
    </row>
    <row r="34" spans="1:7" x14ac:dyDescent="0.2">
      <c r="A34" s="11" t="s">
        <v>137</v>
      </c>
      <c r="B34" s="13" t="s">
        <v>248</v>
      </c>
      <c r="C34" s="13"/>
      <c r="D34" s="13"/>
      <c r="E34" s="13"/>
    </row>
    <row r="35" spans="1:7" x14ac:dyDescent="0.2">
      <c r="A35" s="11" t="s">
        <v>139</v>
      </c>
      <c r="B35" s="13" t="s">
        <v>249</v>
      </c>
      <c r="C35" s="13"/>
      <c r="D35" s="13"/>
      <c r="E35" s="13"/>
    </row>
    <row r="36" spans="1:7" x14ac:dyDescent="0.2">
      <c r="A36" s="11" t="s">
        <v>141</v>
      </c>
      <c r="B36" s="13" t="s">
        <v>250</v>
      </c>
      <c r="C36" s="13"/>
      <c r="D36" s="13"/>
      <c r="E36" s="13"/>
    </row>
    <row r="37" spans="1:7" x14ac:dyDescent="0.2">
      <c r="A37" s="11" t="s">
        <v>143</v>
      </c>
      <c r="B37" s="13" t="s">
        <v>167</v>
      </c>
      <c r="C37" s="13"/>
      <c r="D37" s="13"/>
      <c r="E37" s="13"/>
    </row>
    <row r="38" spans="1:7" x14ac:dyDescent="0.2">
      <c r="A38" s="11" t="s">
        <v>145</v>
      </c>
      <c r="B38" s="13" t="s">
        <v>251</v>
      </c>
      <c r="C38" s="13"/>
      <c r="D38" s="13"/>
      <c r="E38" s="13"/>
    </row>
    <row r="39" spans="1:7" x14ac:dyDescent="0.2">
      <c r="A39" s="11" t="s">
        <v>147</v>
      </c>
      <c r="B39" t="s">
        <v>252</v>
      </c>
      <c r="C39" s="13"/>
      <c r="D39" s="13"/>
      <c r="E39" s="13"/>
    </row>
    <row r="40" spans="1:7" x14ac:dyDescent="0.2">
      <c r="A40" s="11" t="s">
        <v>253</v>
      </c>
      <c r="B40" s="13" t="s">
        <v>254</v>
      </c>
      <c r="C40" s="13"/>
      <c r="D40" s="13"/>
      <c r="E40" s="13"/>
    </row>
    <row r="41" spans="1:7" x14ac:dyDescent="0.2">
      <c r="A41" s="11" t="s">
        <v>149</v>
      </c>
      <c r="B41" s="13" t="s">
        <v>255</v>
      </c>
    </row>
    <row r="42" spans="1:7" x14ac:dyDescent="0.2">
      <c r="A42" s="11" t="s">
        <v>151</v>
      </c>
      <c r="B42" s="13" t="s">
        <v>256</v>
      </c>
      <c r="C42" s="13"/>
      <c r="D42" s="13"/>
      <c r="E42" s="13"/>
    </row>
    <row r="43" spans="1:7" x14ac:dyDescent="0.2">
      <c r="A43" s="11"/>
      <c r="D43" s="13"/>
      <c r="E43" s="13"/>
      <c r="F43" s="13"/>
      <c r="G43" s="13"/>
    </row>
    <row r="44" spans="1:7" x14ac:dyDescent="0.2">
      <c r="A44" s="11"/>
      <c r="D44" s="13"/>
      <c r="E44" s="13"/>
      <c r="F44" s="13"/>
      <c r="G44" s="13"/>
    </row>
    <row r="45" spans="1:7" x14ac:dyDescent="0.2">
      <c r="A45" s="11"/>
      <c r="B45" s="13"/>
      <c r="C45" s="13"/>
      <c r="D45" s="13"/>
      <c r="E45" s="13"/>
      <c r="F45" s="13"/>
      <c r="G45" s="13"/>
    </row>
    <row r="46" spans="1:7" x14ac:dyDescent="0.2">
      <c r="A46" s="11"/>
      <c r="B46" s="13"/>
      <c r="C46" s="13"/>
      <c r="D46" s="13"/>
      <c r="E46" s="13"/>
      <c r="F46" s="13"/>
      <c r="G46"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3"/>
  <sheetViews>
    <sheetView workbookViewId="0">
      <selection activeCell="L46" sqref="L46"/>
    </sheetView>
  </sheetViews>
  <sheetFormatPr defaultRowHeight="12.75" x14ac:dyDescent="0.2"/>
  <cols>
    <col min="1" max="1" width="9" customWidth="1"/>
    <col min="2" max="2" width="28.42578125" customWidth="1"/>
    <col min="3" max="3" width="17.140625" customWidth="1"/>
    <col min="4" max="4" width="18" customWidth="1"/>
  </cols>
  <sheetData>
    <row r="1" spans="1:4" ht="18" x14ac:dyDescent="0.25">
      <c r="A1" s="6" t="s">
        <v>0</v>
      </c>
    </row>
    <row r="2" spans="1:4" ht="18" x14ac:dyDescent="0.25">
      <c r="A2" s="2"/>
    </row>
    <row r="3" spans="1:4" ht="18" x14ac:dyDescent="0.25">
      <c r="A3" s="8" t="s">
        <v>257</v>
      </c>
    </row>
    <row r="4" spans="1:4" ht="18" x14ac:dyDescent="0.25">
      <c r="A4" s="2"/>
    </row>
    <row r="5" spans="1:4" ht="12.6" customHeight="1" x14ac:dyDescent="0.2">
      <c r="A5" s="173" t="s">
        <v>179</v>
      </c>
      <c r="B5" s="175" t="s">
        <v>180</v>
      </c>
      <c r="C5" s="177" t="s">
        <v>181</v>
      </c>
      <c r="D5" s="178"/>
    </row>
    <row r="6" spans="1:4" ht="24" x14ac:dyDescent="0.2">
      <c r="A6" s="174"/>
      <c r="B6" s="176"/>
      <c r="C6" s="68" t="s">
        <v>182</v>
      </c>
      <c r="D6" s="69" t="s">
        <v>183</v>
      </c>
    </row>
    <row r="7" spans="1:4" x14ac:dyDescent="0.2">
      <c r="A7" s="70" t="s">
        <v>46</v>
      </c>
      <c r="B7" s="71" t="s">
        <v>2</v>
      </c>
      <c r="C7" s="71"/>
      <c r="D7" s="72"/>
    </row>
    <row r="8" spans="1:4" x14ac:dyDescent="0.2">
      <c r="A8" s="70" t="s">
        <v>49</v>
      </c>
      <c r="B8" s="71" t="s">
        <v>5</v>
      </c>
      <c r="C8" s="71"/>
      <c r="D8" s="72"/>
    </row>
    <row r="9" spans="1:4" x14ac:dyDescent="0.2">
      <c r="A9" s="70" t="s">
        <v>50</v>
      </c>
      <c r="B9" s="172" t="s">
        <v>425</v>
      </c>
      <c r="C9" s="71"/>
      <c r="D9" s="72"/>
    </row>
    <row r="10" spans="1:4" x14ac:dyDescent="0.2">
      <c r="A10" s="70" t="s">
        <v>50</v>
      </c>
      <c r="B10" s="172" t="s">
        <v>426</v>
      </c>
      <c r="C10" s="71"/>
      <c r="D10" s="72"/>
    </row>
    <row r="11" spans="1:4" ht="25.5" x14ac:dyDescent="0.2">
      <c r="A11" s="70" t="s">
        <v>50</v>
      </c>
      <c r="B11" s="172" t="s">
        <v>423</v>
      </c>
      <c r="C11" s="71"/>
      <c r="D11" s="72"/>
    </row>
    <row r="12" spans="1:4" ht="25.5" x14ac:dyDescent="0.2">
      <c r="A12" s="70" t="s">
        <v>50</v>
      </c>
      <c r="B12" s="172" t="s">
        <v>424</v>
      </c>
      <c r="C12" s="71"/>
      <c r="D12" s="72"/>
    </row>
    <row r="13" spans="1:4" x14ac:dyDescent="0.2">
      <c r="A13" s="70" t="s">
        <v>52</v>
      </c>
      <c r="B13" s="71" t="s">
        <v>7</v>
      </c>
      <c r="C13" s="71"/>
      <c r="D13" s="72"/>
    </row>
    <row r="14" spans="1:4" x14ac:dyDescent="0.2">
      <c r="A14" s="70" t="s">
        <v>54</v>
      </c>
      <c r="B14" s="71" t="s">
        <v>8</v>
      </c>
      <c r="C14" s="71"/>
      <c r="D14" s="72"/>
    </row>
    <row r="15" spans="1:4" x14ac:dyDescent="0.2">
      <c r="A15" s="70"/>
      <c r="B15" s="71" t="s">
        <v>9</v>
      </c>
      <c r="C15" s="71"/>
      <c r="D15" s="72"/>
    </row>
    <row r="16" spans="1:4" x14ac:dyDescent="0.2">
      <c r="A16" s="70"/>
      <c r="B16" s="71" t="s">
        <v>10</v>
      </c>
      <c r="C16" s="71"/>
      <c r="D16" s="72"/>
    </row>
    <row r="17" spans="1:4" x14ac:dyDescent="0.2">
      <c r="A17" s="70"/>
      <c r="B17" s="71" t="s">
        <v>11</v>
      </c>
      <c r="C17" s="71"/>
      <c r="D17" s="72"/>
    </row>
    <row r="18" spans="1:4" x14ac:dyDescent="0.2">
      <c r="A18" s="70" t="s">
        <v>55</v>
      </c>
      <c r="B18" s="71" t="s">
        <v>12</v>
      </c>
      <c r="C18" s="71"/>
      <c r="D18" s="72"/>
    </row>
    <row r="19" spans="1:4" x14ac:dyDescent="0.2">
      <c r="A19" s="70" t="s">
        <v>57</v>
      </c>
      <c r="B19" s="71" t="s">
        <v>228</v>
      </c>
      <c r="C19" s="71"/>
      <c r="D19" s="72"/>
    </row>
    <row r="20" spans="1:4" x14ac:dyDescent="0.2">
      <c r="A20" s="70" t="s">
        <v>58</v>
      </c>
      <c r="B20" s="71" t="s">
        <v>15</v>
      </c>
      <c r="C20" s="71"/>
      <c r="D20" s="72"/>
    </row>
    <row r="21" spans="1:4" x14ac:dyDescent="0.2">
      <c r="A21" s="70" t="s">
        <v>60</v>
      </c>
      <c r="B21" s="71" t="s">
        <v>184</v>
      </c>
      <c r="C21" s="71"/>
      <c r="D21" s="72"/>
    </row>
    <row r="22" spans="1:4" x14ac:dyDescent="0.2">
      <c r="A22" s="70" t="s">
        <v>61</v>
      </c>
      <c r="B22" s="71" t="s">
        <v>18</v>
      </c>
      <c r="C22" s="71"/>
      <c r="D22" s="72"/>
    </row>
    <row r="23" spans="1:4" x14ac:dyDescent="0.2">
      <c r="A23" s="70" t="s">
        <v>62</v>
      </c>
      <c r="B23" s="71" t="s">
        <v>186</v>
      </c>
      <c r="C23" s="71"/>
      <c r="D23" s="72"/>
    </row>
    <row r="24" spans="1:4" x14ac:dyDescent="0.2">
      <c r="A24" s="70" t="s">
        <v>64</v>
      </c>
      <c r="B24" s="71" t="s">
        <v>187</v>
      </c>
      <c r="C24" s="71"/>
      <c r="D24" s="72"/>
    </row>
    <row r="25" spans="1:4" x14ac:dyDescent="0.2">
      <c r="A25" s="70" t="s">
        <v>65</v>
      </c>
      <c r="B25" s="71" t="s">
        <v>188</v>
      </c>
      <c r="C25" s="71"/>
      <c r="D25" s="72"/>
    </row>
    <row r="26" spans="1:4" x14ac:dyDescent="0.2">
      <c r="A26" s="70" t="s">
        <v>66</v>
      </c>
      <c r="B26" s="71" t="s">
        <v>23</v>
      </c>
      <c r="C26" s="71"/>
      <c r="D26" s="72"/>
    </row>
    <row r="27" spans="1:4" x14ac:dyDescent="0.2">
      <c r="A27" s="70" t="s">
        <v>67</v>
      </c>
      <c r="B27" s="71" t="s">
        <v>190</v>
      </c>
      <c r="C27" s="71"/>
      <c r="D27" s="72"/>
    </row>
    <row r="28" spans="1:4" x14ac:dyDescent="0.2">
      <c r="A28" s="70" t="s">
        <v>67</v>
      </c>
      <c r="B28" s="71" t="s">
        <v>191</v>
      </c>
      <c r="C28" s="71"/>
      <c r="D28" s="72"/>
    </row>
    <row r="29" spans="1:4" x14ac:dyDescent="0.2">
      <c r="A29" s="70" t="s">
        <v>69</v>
      </c>
      <c r="B29" s="71" t="s">
        <v>36</v>
      </c>
      <c r="C29" s="71"/>
      <c r="D29" s="72"/>
    </row>
    <row r="30" spans="1:4" x14ac:dyDescent="0.2">
      <c r="A30" s="70" t="s">
        <v>71</v>
      </c>
      <c r="B30" s="71" t="s">
        <v>230</v>
      </c>
      <c r="C30" s="71"/>
      <c r="D30" s="72"/>
    </row>
    <row r="31" spans="1:4" x14ac:dyDescent="0.2">
      <c r="A31" s="70" t="s">
        <v>73</v>
      </c>
      <c r="B31" s="71" t="s">
        <v>192</v>
      </c>
      <c r="C31" s="71"/>
      <c r="D31" s="72"/>
    </row>
    <row r="32" spans="1:4" x14ac:dyDescent="0.2">
      <c r="A32" s="70" t="s">
        <v>75</v>
      </c>
      <c r="B32" s="71" t="s">
        <v>193</v>
      </c>
      <c r="C32" s="71"/>
      <c r="D32" s="72"/>
    </row>
    <row r="33" spans="1:4" x14ac:dyDescent="0.2">
      <c r="A33" s="70" t="s">
        <v>76</v>
      </c>
      <c r="B33" s="71" t="s">
        <v>194</v>
      </c>
      <c r="C33" s="71"/>
      <c r="D33" s="72"/>
    </row>
    <row r="34" spans="1:4" s="12" customFormat="1" x14ac:dyDescent="0.2"/>
    <row r="35" spans="1:4" s="12" customFormat="1" x14ac:dyDescent="0.2">
      <c r="A35" s="138" t="s">
        <v>195</v>
      </c>
    </row>
    <row r="36" spans="1:4" s="12" customFormat="1" x14ac:dyDescent="0.2">
      <c r="A36" s="136" t="s">
        <v>258</v>
      </c>
    </row>
    <row r="37" spans="1:4" s="12" customFormat="1" x14ac:dyDescent="0.2">
      <c r="A37" s="136" t="s">
        <v>197</v>
      </c>
    </row>
    <row r="38" spans="1:4" s="12" customFormat="1" x14ac:dyDescent="0.2">
      <c r="A38" s="136" t="s">
        <v>198</v>
      </c>
    </row>
    <row r="39" spans="1:4" s="12" customFormat="1" x14ac:dyDescent="0.2">
      <c r="A39" s="137" t="s">
        <v>199</v>
      </c>
    </row>
    <row r="40" spans="1:4" s="12" customFormat="1" x14ac:dyDescent="0.2">
      <c r="A40" s="137" t="s">
        <v>259</v>
      </c>
    </row>
    <row r="41" spans="1:4" s="12" customFormat="1" x14ac:dyDescent="0.2">
      <c r="A41" s="137" t="s">
        <v>201</v>
      </c>
    </row>
    <row r="42" spans="1:4" s="12" customFormat="1" x14ac:dyDescent="0.2"/>
    <row r="43" spans="1:4" s="12" customFormat="1" x14ac:dyDescent="0.2">
      <c r="B43"/>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P20"/>
  <sheetViews>
    <sheetView showZeros="0" zoomScaleNormal="100" workbookViewId="0">
      <selection activeCell="F31" sqref="F31"/>
    </sheetView>
  </sheetViews>
  <sheetFormatPr defaultRowHeight="12.75" x14ac:dyDescent="0.2"/>
  <cols>
    <col min="1" max="1" width="20.7109375" customWidth="1"/>
    <col min="2" max="13" width="10.7109375" customWidth="1"/>
  </cols>
  <sheetData>
    <row r="1" spans="1:16" s="2" customFormat="1" ht="18" x14ac:dyDescent="0.25">
      <c r="A1" s="6" t="s">
        <v>0</v>
      </c>
    </row>
    <row r="2" spans="1:16" s="2" customFormat="1" ht="18" x14ac:dyDescent="0.25">
      <c r="A2" s="7"/>
      <c r="B2" s="4"/>
      <c r="C2" s="4"/>
      <c r="D2" s="4"/>
      <c r="E2" s="4"/>
      <c r="F2" s="4"/>
      <c r="G2" s="4"/>
      <c r="H2" s="4"/>
      <c r="I2" s="4"/>
    </row>
    <row r="3" spans="1:16" s="2" customFormat="1" ht="18" x14ac:dyDescent="0.25">
      <c r="A3" s="8" t="s">
        <v>260</v>
      </c>
    </row>
    <row r="4" spans="1:16" s="2" customFormat="1" ht="18" x14ac:dyDescent="0.25">
      <c r="A4" s="8"/>
    </row>
    <row r="5" spans="1:16" s="26" customFormat="1" ht="63.75" x14ac:dyDescent="0.2">
      <c r="A5" s="17" t="s">
        <v>261</v>
      </c>
      <c r="B5" s="5" t="s">
        <v>262</v>
      </c>
      <c r="C5" s="5" t="s">
        <v>5</v>
      </c>
      <c r="D5" s="5" t="s">
        <v>421</v>
      </c>
      <c r="E5" s="5" t="s">
        <v>422</v>
      </c>
      <c r="F5" s="5" t="s">
        <v>423</v>
      </c>
      <c r="G5" s="5" t="s">
        <v>424</v>
      </c>
      <c r="H5" s="5" t="s">
        <v>6</v>
      </c>
      <c r="I5" s="5" t="s">
        <v>434</v>
      </c>
      <c r="J5" s="5" t="s">
        <v>263</v>
      </c>
      <c r="K5" s="5" t="s">
        <v>17</v>
      </c>
      <c r="L5" s="5" t="s">
        <v>264</v>
      </c>
      <c r="M5" s="5" t="s">
        <v>265</v>
      </c>
      <c r="N5" s="5" t="s">
        <v>14</v>
      </c>
      <c r="O5" s="5" t="s">
        <v>266</v>
      </c>
    </row>
    <row r="6" spans="1:16" x14ac:dyDescent="0.2">
      <c r="A6" s="16" t="s">
        <v>46</v>
      </c>
      <c r="B6" s="16" t="s">
        <v>49</v>
      </c>
      <c r="C6" s="16" t="s">
        <v>267</v>
      </c>
      <c r="D6" s="16" t="s">
        <v>52</v>
      </c>
      <c r="E6" s="16" t="s">
        <v>52</v>
      </c>
      <c r="F6" s="16" t="s">
        <v>52</v>
      </c>
      <c r="G6" s="16" t="s">
        <v>52</v>
      </c>
      <c r="H6" s="16" t="s">
        <v>52</v>
      </c>
      <c r="I6" s="16" t="s">
        <v>54</v>
      </c>
      <c r="J6" s="16" t="s">
        <v>55</v>
      </c>
      <c r="K6" s="16" t="s">
        <v>56</v>
      </c>
      <c r="L6" s="16" t="s">
        <v>57</v>
      </c>
      <c r="M6" s="16" t="s">
        <v>58</v>
      </c>
      <c r="N6" s="16" t="s">
        <v>60</v>
      </c>
      <c r="O6" s="16" t="s">
        <v>61</v>
      </c>
    </row>
    <row r="7" spans="1:16" x14ac:dyDescent="0.2">
      <c r="A7" s="16"/>
      <c r="B7" s="16"/>
      <c r="C7" s="16"/>
      <c r="H7" t="str">
        <f>CONCATENATE(D7,"-",E7,"-",F7,"-",G7)</f>
        <v>---</v>
      </c>
      <c r="I7" s="16"/>
      <c r="J7" s="16"/>
      <c r="K7" s="16"/>
      <c r="L7" s="16"/>
      <c r="M7" s="16"/>
      <c r="N7" s="16"/>
      <c r="O7" s="16"/>
      <c r="P7" s="16"/>
    </row>
    <row r="8" spans="1:16" x14ac:dyDescent="0.2">
      <c r="A8" s="16"/>
      <c r="B8" s="16"/>
      <c r="C8" s="16"/>
      <c r="D8" s="16"/>
      <c r="E8" s="16"/>
      <c r="F8" s="16"/>
      <c r="G8" s="16"/>
      <c r="H8" s="16"/>
      <c r="I8" s="16"/>
      <c r="J8" s="16"/>
      <c r="K8" s="16"/>
      <c r="L8" s="16"/>
      <c r="M8" s="16"/>
      <c r="N8" s="16"/>
      <c r="O8" s="16"/>
      <c r="P8" s="16"/>
    </row>
    <row r="9" spans="1:16" x14ac:dyDescent="0.2">
      <c r="A9" s="16"/>
      <c r="B9" s="16"/>
      <c r="C9" s="16"/>
      <c r="D9" s="16"/>
      <c r="E9" s="16"/>
      <c r="F9" s="16"/>
      <c r="G9" s="16"/>
      <c r="H9" s="16"/>
      <c r="I9" s="16"/>
      <c r="J9" s="16"/>
      <c r="K9" s="16"/>
      <c r="L9" s="16"/>
      <c r="M9" s="16"/>
      <c r="N9" s="16"/>
      <c r="O9" s="16"/>
      <c r="P9" s="16"/>
    </row>
    <row r="10" spans="1:16" x14ac:dyDescent="0.2">
      <c r="A10" s="11" t="s">
        <v>90</v>
      </c>
      <c r="B10" s="13" t="s">
        <v>268</v>
      </c>
      <c r="C10" s="12"/>
      <c r="D10" s="12"/>
      <c r="E10" s="12"/>
      <c r="F10" s="12"/>
      <c r="G10" s="12"/>
      <c r="H10" s="12"/>
    </row>
    <row r="11" spans="1:16" x14ac:dyDescent="0.2">
      <c r="A11" s="11" t="s">
        <v>96</v>
      </c>
      <c r="B11" s="13" t="s">
        <v>269</v>
      </c>
      <c r="C11" s="12"/>
      <c r="D11" s="12"/>
      <c r="E11" s="12"/>
      <c r="F11" s="12"/>
      <c r="G11" s="12"/>
      <c r="H11" s="12"/>
    </row>
    <row r="12" spans="1:16" x14ac:dyDescent="0.2">
      <c r="A12" s="11" t="s">
        <v>270</v>
      </c>
      <c r="B12" s="13" t="s">
        <v>271</v>
      </c>
      <c r="C12" s="12"/>
      <c r="D12" s="12"/>
      <c r="E12" s="12"/>
      <c r="F12" s="12"/>
      <c r="G12" s="12"/>
      <c r="H12" s="12"/>
    </row>
    <row r="13" spans="1:16" x14ac:dyDescent="0.2">
      <c r="A13" s="11" t="s">
        <v>102</v>
      </c>
      <c r="B13" s="13" t="s">
        <v>272</v>
      </c>
      <c r="C13" s="12"/>
      <c r="D13" s="12"/>
      <c r="E13" s="12"/>
      <c r="F13" s="12"/>
      <c r="G13" s="12"/>
      <c r="H13" s="12"/>
    </row>
    <row r="14" spans="1:16" x14ac:dyDescent="0.2">
      <c r="A14" s="11" t="s">
        <v>105</v>
      </c>
      <c r="B14" s="13" t="s">
        <v>273</v>
      </c>
      <c r="C14" s="12"/>
      <c r="D14" s="12"/>
      <c r="E14" s="12"/>
      <c r="F14" s="12"/>
      <c r="G14" s="12"/>
      <c r="H14" s="12"/>
    </row>
    <row r="15" spans="1:16" x14ac:dyDescent="0.2">
      <c r="A15" s="11" t="s">
        <v>107</v>
      </c>
      <c r="B15" s="13" t="s">
        <v>274</v>
      </c>
      <c r="C15" s="12"/>
      <c r="D15" s="12"/>
      <c r="E15" s="12"/>
      <c r="F15" s="12"/>
      <c r="G15" s="12"/>
      <c r="H15" s="12"/>
    </row>
    <row r="16" spans="1:16" x14ac:dyDescent="0.2">
      <c r="A16" s="11" t="s">
        <v>109</v>
      </c>
      <c r="B16" s="13" t="s">
        <v>275</v>
      </c>
    </row>
    <row r="17" spans="1:2" x14ac:dyDescent="0.2">
      <c r="A17" s="11" t="s">
        <v>111</v>
      </c>
      <c r="B17" s="13" t="s">
        <v>276</v>
      </c>
    </row>
    <row r="18" spans="1:2" x14ac:dyDescent="0.2">
      <c r="A18" s="11" t="s">
        <v>113</v>
      </c>
      <c r="B18" t="s">
        <v>277</v>
      </c>
    </row>
    <row r="19" spans="1:2" x14ac:dyDescent="0.2">
      <c r="A19" s="11" t="s">
        <v>117</v>
      </c>
      <c r="B19" t="s">
        <v>278</v>
      </c>
    </row>
    <row r="20" spans="1:2" x14ac:dyDescent="0.2">
      <c r="A20" s="11" t="s">
        <v>119</v>
      </c>
      <c r="B20" s="13" t="s">
        <v>279</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5" sqref="A25"/>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
        <v>0</v>
      </c>
    </row>
    <row r="2" spans="1:4" ht="18" x14ac:dyDescent="0.25">
      <c r="A2" s="2"/>
    </row>
    <row r="3" spans="1:4" ht="18" x14ac:dyDescent="0.25">
      <c r="A3" s="8" t="s">
        <v>280</v>
      </c>
    </row>
    <row r="4" spans="1:4" ht="18" x14ac:dyDescent="0.25">
      <c r="A4" s="2"/>
    </row>
    <row r="5" spans="1:4" x14ac:dyDescent="0.2">
      <c r="A5" s="173" t="s">
        <v>179</v>
      </c>
      <c r="B5" s="175" t="s">
        <v>180</v>
      </c>
      <c r="C5" s="177" t="s">
        <v>181</v>
      </c>
      <c r="D5" s="178"/>
    </row>
    <row r="6" spans="1:4" ht="24" x14ac:dyDescent="0.2">
      <c r="A6" s="174"/>
      <c r="B6" s="176"/>
      <c r="C6" s="68" t="s">
        <v>182</v>
      </c>
      <c r="D6" s="69" t="s">
        <v>183</v>
      </c>
    </row>
    <row r="7" spans="1:4" x14ac:dyDescent="0.2">
      <c r="A7" s="70" t="s">
        <v>46</v>
      </c>
      <c r="B7" s="71" t="s">
        <v>261</v>
      </c>
      <c r="C7" s="71"/>
      <c r="D7" s="72"/>
    </row>
    <row r="8" spans="1:4" x14ac:dyDescent="0.2">
      <c r="A8" s="70" t="s">
        <v>49</v>
      </c>
      <c r="B8" s="71" t="s">
        <v>262</v>
      </c>
      <c r="C8" s="71"/>
      <c r="D8" s="72"/>
    </row>
    <row r="9" spans="1:4" x14ac:dyDescent="0.2">
      <c r="A9" s="70" t="s">
        <v>267</v>
      </c>
      <c r="B9" s="71" t="s">
        <v>5</v>
      </c>
      <c r="C9" s="71"/>
      <c r="D9" s="72"/>
    </row>
    <row r="10" spans="1:4" x14ac:dyDescent="0.2">
      <c r="A10" s="70" t="s">
        <v>52</v>
      </c>
      <c r="B10" s="71" t="s">
        <v>6</v>
      </c>
      <c r="C10" s="71"/>
      <c r="D10" s="72"/>
    </row>
    <row r="11" spans="1:4" x14ac:dyDescent="0.2">
      <c r="A11" s="70" t="s">
        <v>54</v>
      </c>
      <c r="B11" s="71" t="s">
        <v>184</v>
      </c>
      <c r="C11" s="71"/>
      <c r="D11" s="72"/>
    </row>
    <row r="12" spans="1:4" x14ac:dyDescent="0.2">
      <c r="A12" s="70" t="s">
        <v>55</v>
      </c>
      <c r="B12" s="71" t="s">
        <v>263</v>
      </c>
      <c r="C12" s="71"/>
      <c r="D12" s="72"/>
    </row>
    <row r="13" spans="1:4" x14ac:dyDescent="0.2">
      <c r="A13" s="70" t="s">
        <v>56</v>
      </c>
      <c r="B13" s="71" t="s">
        <v>17</v>
      </c>
      <c r="C13" s="71"/>
      <c r="D13" s="72"/>
    </row>
    <row r="14" spans="1:4" x14ac:dyDescent="0.2">
      <c r="A14" s="70" t="s">
        <v>57</v>
      </c>
      <c r="B14" s="145" t="s">
        <v>264</v>
      </c>
      <c r="C14" s="71"/>
      <c r="D14" s="72"/>
    </row>
    <row r="15" spans="1:4" x14ac:dyDescent="0.2">
      <c r="A15" s="70" t="s">
        <v>58</v>
      </c>
      <c r="B15" s="71" t="s">
        <v>265</v>
      </c>
      <c r="C15" s="71"/>
      <c r="D15" s="72"/>
    </row>
    <row r="16" spans="1:4" x14ac:dyDescent="0.2">
      <c r="A16" s="70" t="s">
        <v>60</v>
      </c>
      <c r="B16" s="71" t="s">
        <v>14</v>
      </c>
      <c r="C16" s="71"/>
      <c r="D16" s="72"/>
    </row>
    <row r="17" spans="1:7" ht="25.5" x14ac:dyDescent="0.2">
      <c r="A17" s="70" t="s">
        <v>61</v>
      </c>
      <c r="B17" s="71" t="s">
        <v>266</v>
      </c>
      <c r="C17" s="71"/>
      <c r="D17" s="72"/>
    </row>
    <row r="18" spans="1:7" s="12" customFormat="1" x14ac:dyDescent="0.2"/>
    <row r="19" spans="1:7" s="12" customFormat="1" x14ac:dyDescent="0.2">
      <c r="A19" s="138" t="s">
        <v>195</v>
      </c>
    </row>
    <row r="20" spans="1:7" s="12" customFormat="1" x14ac:dyDescent="0.2">
      <c r="A20" s="136" t="s">
        <v>258</v>
      </c>
    </row>
    <row r="21" spans="1:7" s="12" customFormat="1" x14ac:dyDescent="0.2">
      <c r="A21" s="136" t="s">
        <v>197</v>
      </c>
    </row>
    <row r="22" spans="1:7" s="12" customFormat="1" x14ac:dyDescent="0.2">
      <c r="A22" s="136" t="s">
        <v>198</v>
      </c>
    </row>
    <row r="23" spans="1:7" s="12" customFormat="1" x14ac:dyDescent="0.2">
      <c r="A23" s="137" t="s">
        <v>199</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N22"/>
  <sheetViews>
    <sheetView showZeros="0" zoomScaleNormal="100" workbookViewId="0">
      <selection activeCell="K35" sqref="K35"/>
    </sheetView>
  </sheetViews>
  <sheetFormatPr defaultRowHeight="12.75" x14ac:dyDescent="0.2"/>
  <cols>
    <col min="1" max="6" width="12.5703125" customWidth="1"/>
    <col min="7" max="7" width="13.42578125" customWidth="1"/>
    <col min="8" max="9" width="12.5703125" customWidth="1"/>
    <col min="10" max="10" width="13.7109375" customWidth="1"/>
    <col min="13" max="13" width="12.5703125" customWidth="1"/>
  </cols>
  <sheetData>
    <row r="1" spans="1:14" s="2" customFormat="1" ht="18" x14ac:dyDescent="0.25">
      <c r="A1" s="6" t="s">
        <v>0</v>
      </c>
    </row>
    <row r="2" spans="1:14" s="2" customFormat="1" ht="18" x14ac:dyDescent="0.25">
      <c r="A2" s="7"/>
      <c r="B2" s="4"/>
      <c r="C2" s="4"/>
      <c r="D2" s="4"/>
      <c r="E2" s="4"/>
    </row>
    <row r="3" spans="1:14" s="2" customFormat="1" ht="18" x14ac:dyDescent="0.25">
      <c r="A3" s="8" t="s">
        <v>281</v>
      </c>
    </row>
    <row r="4" spans="1:14" s="2" customFormat="1" ht="18" x14ac:dyDescent="0.25">
      <c r="A4" s="8"/>
    </row>
    <row r="5" spans="1:14" s="5" customFormat="1" ht="63.75" x14ac:dyDescent="0.2">
      <c r="A5" s="5" t="s">
        <v>421</v>
      </c>
      <c r="B5" s="5" t="s">
        <v>422</v>
      </c>
      <c r="C5" s="5" t="s">
        <v>423</v>
      </c>
      <c r="D5" s="5" t="s">
        <v>424</v>
      </c>
      <c r="E5" s="5" t="s">
        <v>6</v>
      </c>
      <c r="F5" s="5" t="s">
        <v>13</v>
      </c>
      <c r="G5" s="5" t="s">
        <v>282</v>
      </c>
      <c r="H5" s="5" t="s">
        <v>283</v>
      </c>
      <c r="I5" s="5" t="s">
        <v>284</v>
      </c>
      <c r="J5" s="5" t="s">
        <v>285</v>
      </c>
      <c r="K5" s="5" t="s">
        <v>44</v>
      </c>
      <c r="L5" s="5" t="s">
        <v>286</v>
      </c>
      <c r="M5" s="5" t="s">
        <v>435</v>
      </c>
      <c r="N5" s="5" t="s">
        <v>287</v>
      </c>
    </row>
    <row r="6" spans="1:14" s="1" customFormat="1" x14ac:dyDescent="0.2">
      <c r="A6" s="16" t="s">
        <v>47</v>
      </c>
      <c r="B6" s="16" t="s">
        <v>47</v>
      </c>
      <c r="C6" s="16" t="s">
        <v>47</v>
      </c>
      <c r="D6" s="16" t="s">
        <v>47</v>
      </c>
      <c r="E6" s="16" t="s">
        <v>48</v>
      </c>
      <c r="F6" s="16" t="s">
        <v>49</v>
      </c>
      <c r="G6" s="16" t="s">
        <v>267</v>
      </c>
      <c r="H6" s="16" t="s">
        <v>52</v>
      </c>
      <c r="I6" s="16" t="s">
        <v>54</v>
      </c>
      <c r="J6" s="16" t="s">
        <v>55</v>
      </c>
      <c r="K6" s="16" t="s">
        <v>56</v>
      </c>
      <c r="L6" s="16" t="s">
        <v>57</v>
      </c>
      <c r="M6" s="16" t="s">
        <v>58</v>
      </c>
      <c r="N6" s="16" t="s">
        <v>60</v>
      </c>
    </row>
    <row r="7" spans="1:14" s="1" customFormat="1" x14ac:dyDescent="0.2">
      <c r="E7" t="str">
        <f>CONCATENATE(A7,"-",B7,"-",C7,"-",D7)</f>
        <v>---</v>
      </c>
      <c r="F7" s="42"/>
      <c r="G7" s="24"/>
      <c r="H7" s="24"/>
      <c r="I7" s="24"/>
      <c r="J7" s="24"/>
      <c r="K7" s="24"/>
      <c r="L7" s="24">
        <f>SUM(G7:K7)</f>
        <v>0</v>
      </c>
      <c r="M7" s="44"/>
      <c r="N7" s="24" t="e">
        <f>L7/M7</f>
        <v>#DIV/0!</v>
      </c>
    </row>
    <row r="8" spans="1:14" s="1" customFormat="1" x14ac:dyDescent="0.2">
      <c r="A8" s="41"/>
      <c r="B8" s="43"/>
      <c r="C8" s="24"/>
      <c r="D8" s="24"/>
      <c r="E8" s="24"/>
      <c r="F8" s="24"/>
      <c r="G8" s="24"/>
      <c r="H8" s="24"/>
      <c r="I8" s="24"/>
      <c r="J8" s="44"/>
      <c r="K8" s="24"/>
      <c r="L8"/>
    </row>
    <row r="9" spans="1:14" s="1" customFormat="1" x14ac:dyDescent="0.2">
      <c r="A9" s="11" t="s">
        <v>288</v>
      </c>
      <c r="B9" s="13" t="s">
        <v>99</v>
      </c>
      <c r="C9"/>
      <c r="D9"/>
      <c r="E9"/>
      <c r="F9"/>
      <c r="G9"/>
      <c r="H9"/>
      <c r="I9"/>
      <c r="J9"/>
      <c r="K9"/>
      <c r="L9"/>
    </row>
    <row r="10" spans="1:14" s="1" customFormat="1" x14ac:dyDescent="0.2">
      <c r="A10" s="54" t="s">
        <v>48</v>
      </c>
      <c r="B10" s="13" t="s">
        <v>101</v>
      </c>
      <c r="C10"/>
      <c r="D10"/>
      <c r="E10"/>
      <c r="F10"/>
      <c r="G10"/>
      <c r="H10"/>
      <c r="I10"/>
      <c r="J10"/>
      <c r="K10"/>
      <c r="L10"/>
    </row>
    <row r="11" spans="1:14" s="1" customFormat="1" x14ac:dyDescent="0.2">
      <c r="A11" s="11" t="s">
        <v>49</v>
      </c>
      <c r="B11" s="13" t="s">
        <v>289</v>
      </c>
      <c r="C11"/>
      <c r="D11"/>
      <c r="E11"/>
      <c r="F11"/>
      <c r="G11"/>
      <c r="H11"/>
      <c r="I11"/>
      <c r="J11"/>
      <c r="K11"/>
      <c r="L11"/>
    </row>
    <row r="12" spans="1:14" s="1" customFormat="1" x14ac:dyDescent="0.2">
      <c r="A12" s="11" t="s">
        <v>267</v>
      </c>
      <c r="B12" s="13" t="s">
        <v>290</v>
      </c>
      <c r="C12" s="15"/>
      <c r="D12" s="15"/>
      <c r="E12" s="15"/>
      <c r="F12" s="15"/>
      <c r="G12"/>
      <c r="H12"/>
      <c r="I12"/>
      <c r="J12"/>
      <c r="K12"/>
      <c r="L12"/>
    </row>
    <row r="13" spans="1:14" x14ac:dyDescent="0.2">
      <c r="A13" s="11" t="s">
        <v>52</v>
      </c>
      <c r="B13" s="13" t="s">
        <v>291</v>
      </c>
    </row>
    <row r="14" spans="1:14" x14ac:dyDescent="0.2">
      <c r="A14" s="11" t="s">
        <v>54</v>
      </c>
      <c r="B14" s="13" t="s">
        <v>292</v>
      </c>
    </row>
    <row r="15" spans="1:14" x14ac:dyDescent="0.2">
      <c r="A15" s="11" t="s">
        <v>55</v>
      </c>
      <c r="B15" s="13" t="s">
        <v>293</v>
      </c>
    </row>
    <row r="16" spans="1:14" x14ac:dyDescent="0.2">
      <c r="A16" s="11" t="s">
        <v>56</v>
      </c>
      <c r="B16" s="13" t="s">
        <v>294</v>
      </c>
    </row>
    <row r="17" spans="1:2" x14ac:dyDescent="0.2">
      <c r="A17" s="11" t="s">
        <v>57</v>
      </c>
      <c r="B17" s="13" t="s">
        <v>295</v>
      </c>
    </row>
    <row r="18" spans="1:2" x14ac:dyDescent="0.2">
      <c r="A18" s="11" t="s">
        <v>58</v>
      </c>
      <c r="B18" s="13" t="s">
        <v>296</v>
      </c>
    </row>
    <row r="19" spans="1:2" x14ac:dyDescent="0.2">
      <c r="A19" s="11" t="s">
        <v>60</v>
      </c>
      <c r="B19" s="13" t="s">
        <v>297</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H48" sqref="H48"/>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
        <v>0</v>
      </c>
    </row>
    <row r="2" spans="1:8" ht="18" x14ac:dyDescent="0.25">
      <c r="A2" s="2"/>
    </row>
    <row r="3" spans="1:8" ht="18" x14ac:dyDescent="0.25">
      <c r="A3" s="8" t="s">
        <v>298</v>
      </c>
    </row>
    <row r="4" spans="1:8" ht="18" x14ac:dyDescent="0.25">
      <c r="A4" s="2"/>
    </row>
    <row r="5" spans="1:8" ht="12.6" customHeight="1" x14ac:dyDescent="0.2">
      <c r="A5" s="179" t="s">
        <v>179</v>
      </c>
      <c r="B5" s="175" t="s">
        <v>180</v>
      </c>
      <c r="C5" s="177" t="s">
        <v>181</v>
      </c>
      <c r="D5" s="180"/>
      <c r="E5" s="180"/>
      <c r="F5" s="180"/>
      <c r="G5" s="180"/>
      <c r="H5" s="178"/>
    </row>
    <row r="6" spans="1:8" ht="38.25" x14ac:dyDescent="0.2">
      <c r="A6" s="176"/>
      <c r="B6" s="176"/>
      <c r="C6" s="68" t="s">
        <v>182</v>
      </c>
      <c r="D6" s="69" t="s">
        <v>207</v>
      </c>
      <c r="E6" s="69" t="s">
        <v>299</v>
      </c>
      <c r="F6" s="69" t="s">
        <v>300</v>
      </c>
      <c r="G6" s="69" t="s">
        <v>301</v>
      </c>
      <c r="H6" s="69" t="s">
        <v>302</v>
      </c>
    </row>
    <row r="7" spans="1:8" x14ac:dyDescent="0.2">
      <c r="A7" s="70" t="s">
        <v>267</v>
      </c>
      <c r="B7" s="71" t="s">
        <v>282</v>
      </c>
      <c r="C7" s="71"/>
      <c r="D7" s="71"/>
      <c r="E7" s="71"/>
      <c r="F7" s="71"/>
      <c r="G7" s="71"/>
      <c r="H7" s="72"/>
    </row>
    <row r="8" spans="1:8" x14ac:dyDescent="0.2">
      <c r="A8" s="70" t="s">
        <v>52</v>
      </c>
      <c r="B8" s="71" t="s">
        <v>283</v>
      </c>
      <c r="C8" s="71"/>
      <c r="D8" s="71"/>
      <c r="E8" s="71"/>
      <c r="F8" s="71"/>
      <c r="G8" s="71"/>
      <c r="H8" s="72"/>
    </row>
    <row r="9" spans="1:8" x14ac:dyDescent="0.2">
      <c r="A9" s="70" t="s">
        <v>54</v>
      </c>
      <c r="B9" s="71" t="s">
        <v>284</v>
      </c>
      <c r="C9" s="71"/>
      <c r="D9" s="71"/>
      <c r="E9" s="71"/>
      <c r="F9" s="71"/>
      <c r="G9" s="71"/>
      <c r="H9" s="72"/>
    </row>
    <row r="10" spans="1:8" x14ac:dyDescent="0.2">
      <c r="A10" s="70" t="s">
        <v>303</v>
      </c>
      <c r="B10" s="71" t="s">
        <v>304</v>
      </c>
      <c r="C10" s="71"/>
      <c r="D10" s="71"/>
      <c r="E10" s="71"/>
      <c r="F10" s="71"/>
      <c r="G10" s="71"/>
      <c r="H10" s="72"/>
    </row>
    <row r="11" spans="1:8" x14ac:dyDescent="0.2">
      <c r="A11" s="70" t="s">
        <v>305</v>
      </c>
      <c r="B11" s="71" t="s">
        <v>306</v>
      </c>
      <c r="C11" s="71"/>
      <c r="D11" s="71"/>
      <c r="E11" s="71"/>
      <c r="F11" s="71"/>
      <c r="G11" s="71"/>
      <c r="H11" s="72"/>
    </row>
    <row r="12" spans="1:8" x14ac:dyDescent="0.2">
      <c r="A12" s="70" t="s">
        <v>56</v>
      </c>
      <c r="B12" s="71" t="s">
        <v>44</v>
      </c>
      <c r="C12" s="71"/>
      <c r="D12" s="71"/>
      <c r="E12" s="71"/>
      <c r="F12" s="71"/>
      <c r="G12" s="71"/>
      <c r="H12" s="72"/>
    </row>
    <row r="13" spans="1:8" x14ac:dyDescent="0.2">
      <c r="A13" s="70" t="s">
        <v>58</v>
      </c>
      <c r="B13" s="71" t="s">
        <v>307</v>
      </c>
      <c r="C13" s="71"/>
      <c r="D13" s="71"/>
      <c r="E13" s="71"/>
      <c r="F13" s="71"/>
      <c r="G13" s="71"/>
      <c r="H13" s="72"/>
    </row>
    <row r="15" spans="1:8" s="12" customFormat="1" x14ac:dyDescent="0.2">
      <c r="A15" s="134" t="s">
        <v>195</v>
      </c>
    </row>
    <row r="16" spans="1:8" s="12" customFormat="1" x14ac:dyDescent="0.2">
      <c r="A16" s="135" t="s">
        <v>308</v>
      </c>
    </row>
    <row r="17" spans="1:1" s="12" customFormat="1" x14ac:dyDescent="0.2">
      <c r="A17" s="135" t="s">
        <v>309</v>
      </c>
    </row>
    <row r="18" spans="1:1" s="12" customFormat="1" x14ac:dyDescent="0.2">
      <c r="A18" s="136" t="s">
        <v>258</v>
      </c>
    </row>
    <row r="19" spans="1:1" s="12" customFormat="1" x14ac:dyDescent="0.2">
      <c r="A19" s="136" t="s">
        <v>197</v>
      </c>
    </row>
    <row r="20" spans="1:1" s="12" customFormat="1" x14ac:dyDescent="0.2">
      <c r="A20" s="136" t="s">
        <v>198</v>
      </c>
    </row>
    <row r="21" spans="1:1" s="12" customFormat="1" x14ac:dyDescent="0.2">
      <c r="A21" s="137" t="s">
        <v>199</v>
      </c>
    </row>
    <row r="22" spans="1:1" s="12" customFormat="1" x14ac:dyDescent="0.2">
      <c r="A22" s="135" t="s">
        <v>310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1829</Value>
      <Value>42</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3</ADCUnsuccessfulSyncAttemptCount>
    <OnBehalfOf xmlns="b48e3ffd-eb19-4da6-9c3a-2fe013753af6" xsi:nil="true"/>
    <of9f5489d8524f60b5f135358bcc24e7 xmlns="b48e3ffd-eb19-4da6-9c3a-2fe013753af6">
      <Terms xmlns="http://schemas.microsoft.com/office/infopath/2007/PartnerControl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 xsi:nil="true"/>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 xsi:nil="true"/>
    <ADCCRMSyncDone xmlns="b48e3ffd-eb19-4da6-9c3a-2fe013753af6">false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Multiple Case Types</TermName>
          <TermId xmlns="http://schemas.microsoft.com/office/infopath/2007/PartnerControls">61ce1bf0-8664-443d-8ac4-26f5d838825c</TermId>
        </TermInfo>
      </Terms>
    </p153795153ee4629ba85bfc1884fc5e6>
    <fc314416fe7649c0bd235f0f6f75a24e xmlns="b48e3ffd-eb19-4da6-9c3a-2fe013753af6">
      <Terms xmlns="http://schemas.microsoft.com/office/infopath/2007/PartnerControls"/>
    </fc314416fe7649c0bd235f0f6f75a24e>
    <f06bc08df4f7480fae31bfc0219a480b xmlns="b48e3ffd-eb19-4da6-9c3a-2fe013753af6">
      <Terms xmlns="http://schemas.microsoft.com/office/infopath/2007/PartnerControls"/>
    </f06bc08df4f7480fae31bfc0219a48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81C1F-6916-4F9A-811A-15244F8BD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F772A6-D807-47BB-9654-C9AA094C50AA}">
  <ds:schemaRefs>
    <ds:schemaRef ds:uri="http://schemas.microsoft.com/office/infopath/2007/PartnerControls"/>
    <ds:schemaRef ds:uri="http://schemas.microsoft.com/sharepoint/v3"/>
    <ds:schemaRef ds:uri="http://purl.org/dc/dcmitype/"/>
    <ds:schemaRef ds:uri="http://www.w3.org/XML/1998/namespace"/>
    <ds:schemaRef ds:uri="http://schemas.microsoft.com/office/2006/metadata/properties"/>
    <ds:schemaRef ds:uri="b48e3ffd-eb19-4da6-9c3a-2fe013753af6"/>
    <ds:schemaRef ds:uri="http://purl.org/dc/terms/"/>
    <ds:schemaRef ds:uri="http://schemas.microsoft.com/office/2006/documentManagement/types"/>
    <ds:schemaRef ds:uri="http://purl.org/dc/elements/1.1/"/>
    <ds:schemaRef ds:uri="http://schemas.openxmlformats.org/package/2006/metadata/core-properties"/>
    <ds:schemaRef ds:uri="9415f538-06e4-4333-8d32-bf09d7b0fc67"/>
  </ds:schemaRefs>
</ds:datastoreItem>
</file>

<file path=customXml/itemProps3.xml><?xml version="1.0" encoding="utf-8"?>
<ds:datastoreItem xmlns:ds="http://schemas.openxmlformats.org/officeDocument/2006/customXml" ds:itemID="{6D14D08C-B507-42B9-8010-0260D11F8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Yin, Wenlin</cp:lastModifiedBy>
  <cp:revision/>
  <dcterms:created xsi:type="dcterms:W3CDTF">2000-02-28T05:36:12Z</dcterms:created>
  <dcterms:modified xsi:type="dcterms:W3CDTF">2025-10-24T00:51:50Z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42;#Questionnaire|77396392-a370-441c-ad68-0ba6068a2990</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1829;#Multiple Case Types|61ce1bf0-8664-443d-8ac4-26f5d838825c</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Goods">
    <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
  </property>
  <property fmtid="{D5CDD505-2E9C-101B-9397-08002B2CF9AE}" pid="34" name="ADCCountries">
    <vt:lpwstr/>
  </property>
  <property fmtid="{D5CDD505-2E9C-101B-9397-08002B2CF9AE}" pid="35" name="ADCEntity">
    <vt:lpwstr/>
  </property>
  <property fmtid="{D5CDD505-2E9C-101B-9397-08002B2CF9AE}" pid="36" name="ADCSub-documentType">
    <vt:lpwstr/>
  </property>
  <property fmtid="{D5CDD505-2E9C-101B-9397-08002B2CF9AE}" pid="37" name="ADCAttachment/Appendix">
    <vt:lpwstr/>
  </property>
</Properties>
</file>