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6_{2DB17F0B-8778-4F1D-AE01-87415F0A37BD}" xr6:coauthVersionLast="47" xr6:coauthVersionMax="47" xr10:uidLastSave="{00000000-0000-0000-0000-000000000000}"/>
  <bookViews>
    <workbookView xWindow="-110" yWindow="-110" windowWidth="38620" windowHeight="21100" tabRatio="824" xr2:uid="{6634E54D-F2D9-4490-ACCE-5ACB2BB46713}"/>
  </bookViews>
  <sheets>
    <sheet name="A1 Aust production" sheetId="1" r:id="rId1"/>
    <sheet name="A2 Aust market" sheetId="2" r:id="rId2"/>
    <sheet name="A3 Turnover" sheetId="3" r:id="rId3"/>
    <sheet name="A4 Aust sales" sheetId="4" r:id="rId4"/>
    <sheet name="A5 Other production" sheetId="7" r:id="rId5"/>
    <sheet name="A6.1 CTMS domestic" sheetId="6" r:id="rId6"/>
    <sheet name="A6.2 CTMS export" sheetId="12" r:id="rId7"/>
    <sheet name="A7 Other factors" sheetId="5" r:id="rId8"/>
    <sheet name="A8 Representation" sheetId="10" r:id="rId9"/>
    <sheet name="B1 Deductive export price" sheetId="8" r:id="rId10"/>
    <sheet name="B2 Constructed normal value" sheetId="13" r:id="rId11"/>
  </sheets>
  <definedNames>
    <definedName name="_xlnm.Print_Area" localSheetId="9">'B1 Deductive export price'!$A$1:$E$32</definedName>
    <definedName name="_xlnm.Print_Area" localSheetId="10">'B2 Constructed normal value'!$A$1:$G$54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1" l="1"/>
  <c r="C29" i="1"/>
  <c r="C39" i="1"/>
  <c r="B23" i="1"/>
  <c r="B29" i="1"/>
  <c r="B39" i="1"/>
  <c r="C21" i="2"/>
  <c r="C29" i="2" s="1"/>
  <c r="C27" i="2"/>
  <c r="C35" i="2"/>
  <c r="C41" i="2"/>
  <c r="C43" i="2" s="1"/>
  <c r="D21" i="2"/>
  <c r="D29" i="2"/>
  <c r="D27" i="2"/>
  <c r="D35" i="2"/>
  <c r="D43" i="2" s="1"/>
  <c r="D45" i="2" s="1"/>
  <c r="D41" i="2"/>
  <c r="E21" i="2"/>
  <c r="E27" i="2"/>
  <c r="E29" i="2"/>
  <c r="E35" i="2"/>
  <c r="E41" i="2"/>
  <c r="E43" i="2" s="1"/>
  <c r="E45" i="2" s="1"/>
  <c r="F21" i="2"/>
  <c r="F27" i="2"/>
  <c r="F29" i="2" s="1"/>
  <c r="F45" i="2" s="1"/>
  <c r="F35" i="2"/>
  <c r="F41" i="2"/>
  <c r="F43" i="2" s="1"/>
  <c r="G21" i="2"/>
  <c r="G29" i="2" s="1"/>
  <c r="G27" i="2"/>
  <c r="G35" i="2"/>
  <c r="G43" i="2" s="1"/>
  <c r="G41" i="2"/>
  <c r="H21" i="2"/>
  <c r="H29" i="2" s="1"/>
  <c r="H45" i="2" s="1"/>
  <c r="H27" i="2"/>
  <c r="H35" i="2"/>
  <c r="H41" i="2"/>
  <c r="H43" i="2"/>
  <c r="I21" i="2"/>
  <c r="I29" i="2" s="1"/>
  <c r="I45" i="2" s="1"/>
  <c r="I27" i="2"/>
  <c r="I35" i="2"/>
  <c r="I41" i="2"/>
  <c r="I43" i="2"/>
  <c r="J21" i="2"/>
  <c r="J29" i="2" s="1"/>
  <c r="J45" i="2" s="1"/>
  <c r="J27" i="2"/>
  <c r="J35" i="2"/>
  <c r="J41" i="2"/>
  <c r="J43" i="2"/>
  <c r="C23" i="3"/>
  <c r="C22" i="3" s="1"/>
  <c r="C24" i="3"/>
  <c r="D23" i="3"/>
  <c r="D22" i="3" s="1"/>
  <c r="D24" i="3"/>
  <c r="E23" i="3"/>
  <c r="E22" i="3" s="1"/>
  <c r="E24" i="3"/>
  <c r="F23" i="3"/>
  <c r="F22" i="3" s="1"/>
  <c r="F24" i="3"/>
  <c r="G23" i="3"/>
  <c r="G22" i="3" s="1"/>
  <c r="G24" i="3"/>
  <c r="H23" i="3"/>
  <c r="H22" i="3" s="1"/>
  <c r="H24" i="3"/>
  <c r="I23" i="3"/>
  <c r="I22" i="3" s="1"/>
  <c r="I24" i="3"/>
  <c r="B23" i="3"/>
  <c r="B24" i="3"/>
  <c r="B22" i="3"/>
  <c r="I34" i="3"/>
  <c r="I30" i="3"/>
  <c r="I26" i="3"/>
  <c r="I18" i="3"/>
  <c r="C34" i="3"/>
  <c r="D34" i="3"/>
  <c r="E34" i="3"/>
  <c r="F34" i="3"/>
  <c r="G34" i="3"/>
  <c r="H34" i="3"/>
  <c r="C30" i="3"/>
  <c r="D30" i="3"/>
  <c r="E30" i="3"/>
  <c r="F30" i="3"/>
  <c r="G30" i="3"/>
  <c r="H30" i="3"/>
  <c r="C26" i="3"/>
  <c r="D26" i="3"/>
  <c r="E26" i="3"/>
  <c r="F26" i="3"/>
  <c r="G26" i="3"/>
  <c r="H26" i="3"/>
  <c r="B34" i="3"/>
  <c r="B30" i="3"/>
  <c r="B26" i="3"/>
  <c r="C18" i="3"/>
  <c r="D18" i="3"/>
  <c r="E18" i="3"/>
  <c r="F18" i="3"/>
  <c r="G18" i="3"/>
  <c r="H18" i="3"/>
  <c r="B18" i="3"/>
  <c r="D41" i="7"/>
  <c r="E41" i="7"/>
  <c r="F41" i="7"/>
  <c r="G41" i="7"/>
  <c r="H41" i="7"/>
  <c r="I41" i="7"/>
  <c r="J41" i="7"/>
  <c r="D42" i="7"/>
  <c r="E42" i="7"/>
  <c r="F42" i="7"/>
  <c r="G42" i="7"/>
  <c r="H42" i="7"/>
  <c r="I42" i="7"/>
  <c r="J42" i="7"/>
  <c r="D43" i="7"/>
  <c r="E43" i="7"/>
  <c r="F43" i="7"/>
  <c r="G43" i="7"/>
  <c r="H43" i="7"/>
  <c r="I43" i="7"/>
  <c r="J43" i="7"/>
  <c r="D20" i="7"/>
  <c r="D26" i="7"/>
  <c r="D44" i="7" s="1"/>
  <c r="D32" i="7"/>
  <c r="D38" i="7"/>
  <c r="E20" i="7"/>
  <c r="E44" i="7"/>
  <c r="E26" i="7"/>
  <c r="E32" i="7"/>
  <c r="E38" i="7"/>
  <c r="F20" i="7"/>
  <c r="F44" i="7" s="1"/>
  <c r="F26" i="7"/>
  <c r="F32" i="7"/>
  <c r="F38" i="7"/>
  <c r="G20" i="7"/>
  <c r="G44" i="7" s="1"/>
  <c r="G26" i="7"/>
  <c r="G32" i="7"/>
  <c r="G38" i="7"/>
  <c r="H20" i="7"/>
  <c r="H26" i="7"/>
  <c r="H44" i="7" s="1"/>
  <c r="H32" i="7"/>
  <c r="H38" i="7"/>
  <c r="I20" i="7"/>
  <c r="I44" i="7" s="1"/>
  <c r="I26" i="7"/>
  <c r="I32" i="7"/>
  <c r="I38" i="7"/>
  <c r="J20" i="7"/>
  <c r="J44" i="7" s="1"/>
  <c r="J26" i="7"/>
  <c r="J32" i="7"/>
  <c r="J38" i="7"/>
  <c r="C20" i="7"/>
  <c r="C26" i="7"/>
  <c r="C32" i="7"/>
  <c r="C38" i="7"/>
  <c r="C43" i="7"/>
  <c r="C42" i="7"/>
  <c r="C41" i="7"/>
  <c r="E54" i="6"/>
  <c r="E60" i="6" s="1"/>
  <c r="F54" i="6"/>
  <c r="F60" i="6"/>
  <c r="G54" i="6"/>
  <c r="G60" i="6" s="1"/>
  <c r="D54" i="6"/>
  <c r="D60" i="6"/>
  <c r="E58" i="6"/>
  <c r="F58" i="6"/>
  <c r="G58" i="6"/>
  <c r="D58" i="6"/>
  <c r="E33" i="6"/>
  <c r="E47" i="6" s="1"/>
  <c r="F33" i="6"/>
  <c r="G33" i="6"/>
  <c r="G56" i="6" s="1"/>
  <c r="D33" i="6"/>
  <c r="E45" i="6"/>
  <c r="F45" i="6"/>
  <c r="F47" i="6" s="1"/>
  <c r="G45" i="6"/>
  <c r="D45" i="6"/>
  <c r="D47" i="6" s="1"/>
  <c r="F27" i="6"/>
  <c r="F29" i="6"/>
  <c r="G27" i="6"/>
  <c r="G29" i="6" s="1"/>
  <c r="E27" i="6"/>
  <c r="E29" i="6"/>
  <c r="F24" i="6"/>
  <c r="F26" i="6" s="1"/>
  <c r="F23" i="6" s="1"/>
  <c r="F31" i="6" s="1"/>
  <c r="G24" i="6"/>
  <c r="G26" i="6" s="1"/>
  <c r="G23" i="6" s="1"/>
  <c r="G31" i="6" s="1"/>
  <c r="E24" i="6"/>
  <c r="E26" i="6" s="1"/>
  <c r="E23" i="6" s="1"/>
  <c r="E10" i="6"/>
  <c r="E31" i="6" s="1"/>
  <c r="E17" i="6"/>
  <c r="F10" i="6"/>
  <c r="F17" i="6"/>
  <c r="G10" i="6"/>
  <c r="G17" i="6"/>
  <c r="D10" i="6"/>
  <c r="D17" i="6"/>
  <c r="D26" i="6"/>
  <c r="D23" i="6" s="1"/>
  <c r="D29" i="6"/>
  <c r="E50" i="6"/>
  <c r="E56" i="6" s="1"/>
  <c r="E38" i="6"/>
  <c r="F50" i="6"/>
  <c r="F38" i="6"/>
  <c r="F56" i="6" s="1"/>
  <c r="G50" i="6"/>
  <c r="G38" i="6"/>
  <c r="D50" i="6"/>
  <c r="D56" i="6" s="1"/>
  <c r="D38" i="6"/>
  <c r="G47" i="6"/>
  <c r="G54" i="12"/>
  <c r="G60" i="12" s="1"/>
  <c r="F54" i="12"/>
  <c r="F60" i="12"/>
  <c r="E54" i="12"/>
  <c r="E60" i="12" s="1"/>
  <c r="D54" i="12"/>
  <c r="D60" i="12"/>
  <c r="G58" i="12"/>
  <c r="F58" i="12"/>
  <c r="E58" i="12"/>
  <c r="D58" i="12"/>
  <c r="G50" i="12"/>
  <c r="G56" i="12" s="1"/>
  <c r="G33" i="12"/>
  <c r="G38" i="12"/>
  <c r="F50" i="12"/>
  <c r="F56" i="12" s="1"/>
  <c r="F33" i="12"/>
  <c r="F38" i="12"/>
  <c r="E50" i="12"/>
  <c r="E33" i="12"/>
  <c r="E47" i="12"/>
  <c r="E38" i="12"/>
  <c r="D50" i="12"/>
  <c r="D33" i="12"/>
  <c r="D38" i="12"/>
  <c r="D56" i="12" s="1"/>
  <c r="G45" i="12"/>
  <c r="G47" i="12"/>
  <c r="F45" i="12"/>
  <c r="F47" i="12" s="1"/>
  <c r="E45" i="12"/>
  <c r="D45" i="12"/>
  <c r="D47" i="12" s="1"/>
  <c r="G10" i="12"/>
  <c r="G17" i="12"/>
  <c r="G24" i="12"/>
  <c r="G26" i="12"/>
  <c r="G27" i="12"/>
  <c r="G29" i="12" s="1"/>
  <c r="G23" i="12" s="1"/>
  <c r="G31" i="12" s="1"/>
  <c r="F10" i="12"/>
  <c r="F17" i="12"/>
  <c r="F24" i="12"/>
  <c r="F26" i="12" s="1"/>
  <c r="F27" i="12"/>
  <c r="F29" i="12" s="1"/>
  <c r="E10" i="12"/>
  <c r="E17" i="12"/>
  <c r="E24" i="12"/>
  <c r="E26" i="12" s="1"/>
  <c r="E23" i="12" s="1"/>
  <c r="E27" i="12"/>
  <c r="E29" i="12"/>
  <c r="D10" i="12"/>
  <c r="D17" i="12"/>
  <c r="D26" i="12"/>
  <c r="D29" i="12"/>
  <c r="D23" i="12" s="1"/>
  <c r="D59" i="5"/>
  <c r="E59" i="5"/>
  <c r="F59" i="5"/>
  <c r="C59" i="5"/>
  <c r="D55" i="5"/>
  <c r="E55" i="5"/>
  <c r="E60" i="5"/>
  <c r="F55" i="5"/>
  <c r="F60" i="5" s="1"/>
  <c r="C55" i="5"/>
  <c r="C60" i="5" s="1"/>
  <c r="D34" i="5"/>
  <c r="E34" i="5"/>
  <c r="F34" i="5"/>
  <c r="C34" i="5"/>
  <c r="D60" i="5"/>
  <c r="D65" i="5"/>
  <c r="E65" i="5"/>
  <c r="F65" i="5"/>
  <c r="D66" i="5"/>
  <c r="E66" i="5"/>
  <c r="F66" i="5"/>
  <c r="D37" i="5"/>
  <c r="D67" i="5"/>
  <c r="E37" i="5"/>
  <c r="E67" i="5"/>
  <c r="F37" i="5"/>
  <c r="F67" i="5"/>
  <c r="C37" i="5"/>
  <c r="C67" i="5"/>
  <c r="C66" i="5"/>
  <c r="C65" i="5"/>
  <c r="F62" i="5"/>
  <c r="E62" i="5"/>
  <c r="D62" i="5"/>
  <c r="C62" i="5"/>
  <c r="F40" i="5"/>
  <c r="E40" i="5"/>
  <c r="D40" i="5"/>
  <c r="C40" i="5"/>
  <c r="F27" i="5"/>
  <c r="E27" i="5"/>
  <c r="D27" i="5"/>
  <c r="C27" i="5"/>
  <c r="F19" i="5"/>
  <c r="E19" i="5"/>
  <c r="D19" i="5"/>
  <c r="C19" i="5"/>
  <c r="F15" i="5"/>
  <c r="E15" i="5"/>
  <c r="D15" i="5"/>
  <c r="C15" i="5"/>
  <c r="D11" i="5"/>
  <c r="E11" i="5"/>
  <c r="F11" i="5"/>
  <c r="C11" i="5"/>
  <c r="D7" i="5"/>
  <c r="E7" i="5"/>
  <c r="F7" i="5"/>
  <c r="C7" i="5"/>
  <c r="D35" i="5"/>
  <c r="E35" i="5"/>
  <c r="F35" i="5"/>
  <c r="C35" i="5"/>
  <c r="E32" i="8"/>
  <c r="D32" i="8"/>
  <c r="C32" i="8"/>
  <c r="D38" i="13"/>
  <c r="D21" i="13"/>
  <c r="D35" i="13" s="1"/>
  <c r="D45" i="13" s="1"/>
  <c r="D29" i="13"/>
  <c r="E38" i="13"/>
  <c r="E21" i="13"/>
  <c r="E35" i="13" s="1"/>
  <c r="E45" i="13" s="1"/>
  <c r="E29" i="13"/>
  <c r="F38" i="13"/>
  <c r="F21" i="13"/>
  <c r="F35" i="13" s="1"/>
  <c r="F45" i="13" s="1"/>
  <c r="F29" i="13"/>
  <c r="C38" i="13"/>
  <c r="C21" i="13"/>
  <c r="C29" i="13"/>
  <c r="C35" i="13" s="1"/>
  <c r="C45" i="13" s="1"/>
  <c r="C44" i="7"/>
  <c r="E56" i="12"/>
  <c r="C33" i="1" l="1"/>
  <c r="C41" i="1" s="1"/>
  <c r="C45" i="1" s="1"/>
  <c r="B33" i="1"/>
  <c r="F59" i="2"/>
  <c r="F66" i="2"/>
  <c r="F72" i="2"/>
  <c r="F78" i="2"/>
  <c r="F65" i="2"/>
  <c r="F73" i="2"/>
  <c r="F80" i="2"/>
  <c r="F79" i="2"/>
  <c r="F77" i="2"/>
  <c r="F58" i="2"/>
  <c r="F71" i="2"/>
  <c r="F74" i="2"/>
  <c r="F60" i="2"/>
  <c r="F63" i="2"/>
  <c r="F64" i="2"/>
  <c r="F57" i="2"/>
  <c r="F68" i="2"/>
  <c r="C45" i="2"/>
  <c r="D48" i="13"/>
  <c r="D51" i="13"/>
  <c r="H79" i="2"/>
  <c r="H72" i="2"/>
  <c r="H57" i="2"/>
  <c r="H60" i="2"/>
  <c r="H77" i="2"/>
  <c r="H74" i="2"/>
  <c r="H71" i="2"/>
  <c r="H68" i="2"/>
  <c r="H66" i="2"/>
  <c r="H58" i="2"/>
  <c r="H73" i="2"/>
  <c r="H80" i="2"/>
  <c r="H64" i="2"/>
  <c r="H63" i="2"/>
  <c r="H65" i="2"/>
  <c r="H59" i="2"/>
  <c r="H78" i="2"/>
  <c r="D31" i="12"/>
  <c r="E48" i="13"/>
  <c r="E51" i="13" s="1"/>
  <c r="I63" i="2"/>
  <c r="I60" i="2"/>
  <c r="I72" i="2"/>
  <c r="I66" i="2"/>
  <c r="I80" i="2"/>
  <c r="I73" i="2"/>
  <c r="I58" i="2"/>
  <c r="I79" i="2"/>
  <c r="I74" i="2"/>
  <c r="I71" i="2"/>
  <c r="I59" i="2"/>
  <c r="I68" i="2"/>
  <c r="I65" i="2"/>
  <c r="I64" i="2"/>
  <c r="I77" i="2"/>
  <c r="I78" i="2"/>
  <c r="I57" i="2"/>
  <c r="C48" i="13"/>
  <c r="C51" i="13" s="1"/>
  <c r="J63" i="2"/>
  <c r="J77" i="2"/>
  <c r="J80" i="2"/>
  <c r="J65" i="2"/>
  <c r="J64" i="2"/>
  <c r="J71" i="2"/>
  <c r="J74" i="2"/>
  <c r="J82" i="2" s="1"/>
  <c r="J73" i="2"/>
  <c r="J58" i="2"/>
  <c r="J60" i="2"/>
  <c r="J57" i="2"/>
  <c r="J66" i="2"/>
  <c r="J59" i="2"/>
  <c r="J68" i="2"/>
  <c r="J72" i="2"/>
  <c r="J78" i="2"/>
  <c r="J79" i="2"/>
  <c r="E59" i="2"/>
  <c r="E65" i="2"/>
  <c r="E74" i="2"/>
  <c r="E82" i="2" s="1"/>
  <c r="E68" i="2"/>
  <c r="E84" i="2" s="1"/>
  <c r="E78" i="2"/>
  <c r="E77" i="2"/>
  <c r="E66" i="2"/>
  <c r="E80" i="2"/>
  <c r="E72" i="2"/>
  <c r="E60" i="2"/>
  <c r="E58" i="2"/>
  <c r="E57" i="2"/>
  <c r="E64" i="2"/>
  <c r="E63" i="2"/>
  <c r="E79" i="2"/>
  <c r="E71" i="2"/>
  <c r="E73" i="2"/>
  <c r="F23" i="12"/>
  <c r="F31" i="12" s="1"/>
  <c r="D31" i="6"/>
  <c r="D73" i="2"/>
  <c r="D57" i="2"/>
  <c r="D77" i="2"/>
  <c r="D78" i="2"/>
  <c r="D66" i="2"/>
  <c r="D58" i="2"/>
  <c r="D74" i="2"/>
  <c r="D80" i="2"/>
  <c r="D60" i="2"/>
  <c r="D59" i="2"/>
  <c r="D63" i="2"/>
  <c r="D65" i="2"/>
  <c r="D64" i="2"/>
  <c r="D72" i="2"/>
  <c r="D71" i="2"/>
  <c r="D68" i="2"/>
  <c r="D79" i="2"/>
  <c r="E31" i="12"/>
  <c r="F48" i="13"/>
  <c r="F51" i="13"/>
  <c r="G45" i="2"/>
  <c r="B41" i="1" l="1"/>
  <c r="D33" i="1"/>
  <c r="C43" i="1"/>
  <c r="B43" i="1"/>
  <c r="F82" i="2"/>
  <c r="F84" i="2" s="1"/>
  <c r="G74" i="2"/>
  <c r="G82" i="2" s="1"/>
  <c r="G80" i="2"/>
  <c r="G58" i="2"/>
  <c r="G57" i="2"/>
  <c r="G59" i="2"/>
  <c r="G63" i="2"/>
  <c r="G79" i="2"/>
  <c r="G71" i="2"/>
  <c r="G73" i="2"/>
  <c r="G64" i="2"/>
  <c r="G60" i="2"/>
  <c r="G72" i="2"/>
  <c r="G77" i="2"/>
  <c r="G65" i="2"/>
  <c r="G68" i="2"/>
  <c r="G66" i="2"/>
  <c r="G78" i="2"/>
  <c r="C79" i="2"/>
  <c r="C66" i="2"/>
  <c r="C72" i="2"/>
  <c r="C80" i="2"/>
  <c r="C78" i="2"/>
  <c r="C73" i="2"/>
  <c r="C77" i="2"/>
  <c r="C58" i="2"/>
  <c r="C57" i="2"/>
  <c r="C65" i="2"/>
  <c r="C71" i="2"/>
  <c r="C74" i="2"/>
  <c r="C64" i="2"/>
  <c r="C60" i="2"/>
  <c r="C63" i="2"/>
  <c r="C68" i="2"/>
  <c r="C59" i="2"/>
  <c r="D82" i="2"/>
  <c r="D84" i="2"/>
  <c r="J84" i="2"/>
  <c r="I82" i="2"/>
  <c r="I84" i="2" s="1"/>
  <c r="H82" i="2"/>
  <c r="H84" i="2" s="1"/>
  <c r="B45" i="1" l="1"/>
  <c r="D41" i="1"/>
  <c r="D39" i="1"/>
  <c r="D38" i="1"/>
  <c r="D37" i="1"/>
  <c r="D29" i="1"/>
  <c r="D28" i="1"/>
  <c r="D27" i="1"/>
  <c r="D22" i="1"/>
  <c r="D21" i="1"/>
  <c r="D23" i="1"/>
  <c r="C82" i="2"/>
  <c r="C84" i="2" s="1"/>
  <c r="G84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43" authorId="0" shapeId="0" xr:uid="{5EAAFCC7-4B45-49EE-96A9-FA88D64CC2CB}">
      <text>
        <r>
          <rPr>
            <b/>
            <sz val="8"/>
            <color indexed="81"/>
            <rFont val="Tahoma"/>
            <family val="2"/>
          </rPr>
          <t>This must be at least 50%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45" authorId="0" shapeId="0" xr:uid="{6582A9FD-9365-440A-B080-1DA6A34EB4FD}">
      <text>
        <r>
          <rPr>
            <b/>
            <sz val="8"/>
            <color indexed="81"/>
            <rFont val="Tahoma"/>
            <family val="2"/>
          </rPr>
          <t>This must be at least 25%.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22" authorId="0" shapeId="0" xr:uid="{A5A2506E-D8B2-40F1-85C2-ED635651A794}">
      <text>
        <r>
          <rPr>
            <b/>
            <sz val="8"/>
            <color indexed="81"/>
            <rFont val="Tahoma"/>
            <family val="2"/>
          </rPr>
          <t>The goods you produce that are alike to the imported goods.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B3" authorId="0" shapeId="0" xr:uid="{166055C1-813B-4533-90AF-2E10EFA08500}">
      <text>
        <r>
          <rPr>
            <b/>
            <sz val="9"/>
            <color indexed="81"/>
            <rFont val="Tahoma"/>
            <family val="2"/>
          </rPr>
          <t xml:space="preserve">Enter the model control code that this cost to make and sell data relates to. 
A seperate cost to make and sell spreadsheet needs to be provided for each model control code that has been identified as mandatory for costs in question A-3.10 of the Application (i.e. down to the categories identified as mandatory for cost data). </t>
        </r>
      </text>
    </comment>
    <comment ref="B8" authorId="0" shapeId="0" xr:uid="{C494E97C-4283-40CC-9095-2599AF74A042}">
      <text>
        <r>
          <rPr>
            <b/>
            <sz val="8"/>
            <color indexed="81"/>
            <rFont val="Tahoma"/>
            <family val="2"/>
          </rPr>
          <t>Include all finished production for domestic sale and/or transfer.</t>
        </r>
      </text>
    </comment>
    <comment ref="B10" authorId="0" shapeId="0" xr:uid="{74706AF4-FB38-4517-B269-99CD2358AAE3}">
      <text>
        <r>
          <rPr>
            <b/>
            <sz val="8"/>
            <color indexed="81"/>
            <rFont val="Tahoma"/>
            <family val="2"/>
          </rPr>
          <t>Specify all attributable variable costs for the production at label A and work in progress at label D.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7" authorId="0" shapeId="0" xr:uid="{54D8D9CE-7CBF-438C-BCBC-2E0502F1C2D7}">
      <text>
        <r>
          <rPr>
            <b/>
            <sz val="8"/>
            <color indexed="81"/>
            <rFont val="Tahoma"/>
            <family val="2"/>
          </rPr>
          <t>Specify all attributable fixed costs for the production at label A and work in progress at label D.</t>
        </r>
      </text>
    </comment>
    <comment ref="B24" authorId="0" shapeId="0" xr:uid="{12E9BF1B-8547-4357-9B22-D8DC7F348B55}">
      <text>
        <r>
          <rPr>
            <b/>
            <sz val="8"/>
            <color indexed="81"/>
            <rFont val="Tahoma"/>
            <family val="2"/>
          </rPr>
          <t>Change in value of Work in Progress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7" authorId="0" shapeId="0" xr:uid="{ECB11FA8-02B9-4BA8-AE02-FD781FA8DE6D}">
      <text>
        <r>
          <rPr>
            <b/>
            <sz val="8"/>
            <color indexed="81"/>
            <rFont val="Tahoma"/>
            <family val="2"/>
          </rPr>
          <t>Change in value of materials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36" authorId="0" shapeId="0" xr:uid="{9690AD22-1D1E-4A37-B168-8A96F639BDB0}">
      <text>
        <r>
          <rPr>
            <b/>
            <sz val="8"/>
            <color indexed="81"/>
            <rFont val="Tahoma"/>
            <family val="2"/>
          </rPr>
          <t xml:space="preserve">Include only domestic sales and transfers here.  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B3" authorId="0" shapeId="0" xr:uid="{6ACDCFFA-A4FB-4C1F-BDA8-C7CD59BE0D46}">
      <text>
        <r>
          <rPr>
            <b/>
            <sz val="9"/>
            <color indexed="81"/>
            <rFont val="Tahoma"/>
            <family val="2"/>
          </rPr>
          <t xml:space="preserve">Enter the model control code that this cost to make and sell data relates to. 
A seperate cost to make and sell spreadsheet needs to be provided for each model control code that has been identified as mandatory for costs in question A-3.10 of the Application (i.e. down to the categories identified as mandatory for cost data). </t>
        </r>
      </text>
    </comment>
    <comment ref="B8" authorId="0" shapeId="0" xr:uid="{1A600677-264D-4E96-AF93-E756554407F4}">
      <text>
        <r>
          <rPr>
            <b/>
            <sz val="8"/>
            <color indexed="81"/>
            <rFont val="Tahoma"/>
            <family val="2"/>
          </rPr>
          <t>Include all finished production for export sale.</t>
        </r>
      </text>
    </comment>
    <comment ref="B10" authorId="0" shapeId="0" xr:uid="{745804F2-D4E1-47BB-BB0F-0030AC7623F3}">
      <text>
        <r>
          <rPr>
            <b/>
            <sz val="8"/>
            <color indexed="81"/>
            <rFont val="Tahoma"/>
            <family val="2"/>
          </rPr>
          <t>Specify all attributable variable costs for the production at label A and work in progress at label D.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7" authorId="0" shapeId="0" xr:uid="{D8599600-B8C6-468D-99A0-AFF915244C89}">
      <text>
        <r>
          <rPr>
            <b/>
            <sz val="8"/>
            <color indexed="81"/>
            <rFont val="Tahoma"/>
            <family val="2"/>
          </rPr>
          <t>Specify all attributable fixed costs for the production at label A and work in progress at label D.</t>
        </r>
      </text>
    </comment>
    <comment ref="B24" authorId="0" shapeId="0" xr:uid="{CCD23634-6586-46B1-BC13-21D715CB9A6F}">
      <text>
        <r>
          <rPr>
            <b/>
            <sz val="8"/>
            <color indexed="81"/>
            <rFont val="Tahoma"/>
            <family val="2"/>
          </rPr>
          <t>Change in value of Work in Progress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7" authorId="0" shapeId="0" xr:uid="{7B1729DC-3F14-4194-9C3E-46E6155A44F1}">
      <text>
        <r>
          <rPr>
            <b/>
            <sz val="8"/>
            <color indexed="81"/>
            <rFont val="Tahoma"/>
            <family val="2"/>
          </rPr>
          <t>Change in value of materials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36" authorId="0" shapeId="0" xr:uid="{2D0561A4-24E0-464E-B246-D2C7BDB145DD}">
      <text>
        <r>
          <rPr>
            <b/>
            <sz val="8"/>
            <color indexed="81"/>
            <rFont val="Tahoma"/>
            <family val="2"/>
          </rPr>
          <t xml:space="preserve">Include only export sales here.  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7" authorId="0" shapeId="0" xr:uid="{C4ABD9A9-C6BB-418C-8FA4-91C84B982C7C}">
      <text>
        <r>
          <rPr>
            <b/>
            <sz val="8"/>
            <color indexed="81"/>
            <rFont val="Tahoma"/>
            <family val="2"/>
          </rPr>
          <t>Total assets of entity.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1" authorId="0" shapeId="0" xr:uid="{7ACE4582-7015-459D-9FE1-BCFE1BACEE22}">
      <text>
        <r>
          <rPr>
            <b/>
            <sz val="8"/>
            <color indexed="81"/>
            <rFont val="Tahoma"/>
            <family val="2"/>
          </rPr>
          <t>Plant, equipment, land, buildings and intangibles associated with the production of goods.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23" authorId="0" shapeId="0" xr:uid="{C667CA15-822B-4AD5-AB57-2F6376BA5184}">
      <text>
        <r>
          <rPr>
            <b/>
            <sz val="8"/>
            <color indexed="81"/>
            <rFont val="Tahoma"/>
            <family val="2"/>
          </rPr>
          <t>Use ROI normally calculated by entity.  
Example could include:
Return on Sales = operating income divided by revenue, or 
Return on Income = operating income divided by total assets or
Return on capital employed = operating income divided by cost of capital plus depreciation charges or
Residual Income =operating income less interest charge for assets employed.</t>
        </r>
      </text>
    </comment>
    <comment ref="A44" authorId="0" shapeId="0" xr:uid="{BE5830E0-B070-4A1E-AE6B-559E0EA18BCB}">
      <text>
        <r>
          <rPr>
            <b/>
            <sz val="8"/>
            <color indexed="81"/>
            <rFont val="Tahoma"/>
            <family val="2"/>
          </rPr>
          <t>Methodology is for Total Factor Productivity.  Other measures may be more appropriate.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48" authorId="0" shapeId="0" xr:uid="{F64E79D5-E6B3-4A66-B95C-0F17419DCBFB}">
      <text>
        <r>
          <rPr>
            <b/>
            <sz val="8"/>
            <color indexed="81"/>
            <rFont val="Tahoma"/>
            <family val="2"/>
          </rPr>
          <t>Stocks of completed units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50" authorId="0" shapeId="0" xr:uid="{A8E97748-1DE3-4925-B08F-1855CABE12B3}">
      <text>
        <r>
          <rPr>
            <b/>
            <sz val="8"/>
            <color indexed="81"/>
            <rFont val="Tahoma"/>
            <family val="2"/>
          </rPr>
          <t>This should correlate to data given at Label A of appendix 6.</t>
        </r>
      </text>
    </comment>
    <comment ref="A51" authorId="0" shapeId="0" xr:uid="{83AE20F8-9AB7-4F4F-AB22-72EC01EBD6A7}">
      <text>
        <r>
          <rPr>
            <b/>
            <sz val="8"/>
            <color indexed="81"/>
            <rFont val="Tahoma"/>
            <family val="2"/>
          </rPr>
          <t>This figure should correlate to sales data at label G of appendix 6.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54" authorId="0" shapeId="0" xr:uid="{8DEE653D-269D-43F5-8C13-E9F7F1A3A3BA}">
      <text>
        <r>
          <rPr>
            <b/>
            <sz val="8"/>
            <color indexed="81"/>
            <rFont val="Tahoma"/>
            <family val="2"/>
          </rPr>
          <t>for example, wastage, obolescence, theft</t>
        </r>
      </text>
    </comment>
    <comment ref="A58" authorId="0" shapeId="0" xr:uid="{A74B8135-30E5-4D35-98CC-D47DCA0B5E21}">
      <text>
        <r>
          <rPr>
            <b/>
            <sz val="8"/>
            <color indexed="81"/>
            <rFont val="Tahoma"/>
            <family val="2"/>
          </rPr>
          <t>For like goods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<sst xmlns="http://schemas.openxmlformats.org/spreadsheetml/2006/main" count="641" uniqueCount="284">
  <si>
    <t>Australian Production</t>
  </si>
  <si>
    <t>This appendix assesses the level of support for the application.</t>
  </si>
  <si>
    <t>your data</t>
  </si>
  <si>
    <t>calculated data</t>
  </si>
  <si>
    <t>Name of the company</t>
  </si>
  <si>
    <t>Volume</t>
  </si>
  <si>
    <t>Value</t>
  </si>
  <si>
    <t>Percent of total domestic production</t>
  </si>
  <si>
    <t>Contact number (including area code)</t>
  </si>
  <si>
    <t>Name of contact person</t>
  </si>
  <si>
    <t>Full address of the company</t>
  </si>
  <si>
    <r>
      <t xml:space="preserve">Companies </t>
    </r>
    <r>
      <rPr>
        <b/>
        <i/>
        <sz val="10"/>
        <color rgb="FF000000"/>
        <rFont val="Arial"/>
        <family val="2"/>
      </rPr>
      <t>supporting</t>
    </r>
    <r>
      <rPr>
        <b/>
        <sz val="10"/>
        <color rgb="FF000000"/>
        <rFont val="Arial"/>
        <family val="2"/>
      </rPr>
      <t xml:space="preserve"> the application</t>
    </r>
  </si>
  <si>
    <t>Company A</t>
  </si>
  <si>
    <t>Company B (etc)</t>
  </si>
  <si>
    <t>Sub total</t>
  </si>
  <si>
    <r>
      <t xml:space="preserve">Companies </t>
    </r>
    <r>
      <rPr>
        <b/>
        <i/>
        <sz val="10"/>
        <color rgb="FF000000"/>
        <rFont val="Arial"/>
        <family val="2"/>
      </rPr>
      <t>opposing</t>
    </r>
    <r>
      <rPr>
        <b/>
        <sz val="10"/>
        <color rgb="FF000000"/>
        <rFont val="Arial"/>
        <family val="2"/>
      </rPr>
      <t xml:space="preserve"> the application</t>
    </r>
  </si>
  <si>
    <t>Company C</t>
  </si>
  <si>
    <t>Company D (etc)</t>
  </si>
  <si>
    <r>
      <t xml:space="preserve">Companies </t>
    </r>
    <r>
      <rPr>
        <b/>
        <i/>
        <sz val="10"/>
        <color rgb="FF000000"/>
        <rFont val="Arial"/>
        <family val="2"/>
      </rPr>
      <t>commenting on</t>
    </r>
    <r>
      <rPr>
        <b/>
        <sz val="10"/>
        <color rgb="FF000000"/>
        <rFont val="Arial"/>
        <family val="2"/>
      </rPr>
      <t xml:space="preserve"> the application (neutral)</t>
    </r>
  </si>
  <si>
    <r>
      <t xml:space="preserve">Companies </t>
    </r>
    <r>
      <rPr>
        <b/>
        <i/>
        <sz val="10"/>
        <color rgb="FF000000"/>
        <rFont val="Arial"/>
        <family val="2"/>
      </rPr>
      <t>not</t>
    </r>
    <r>
      <rPr>
        <b/>
        <sz val="10"/>
        <color rgb="FF000000"/>
        <rFont val="Arial"/>
        <family val="2"/>
      </rPr>
      <t xml:space="preserve"> </t>
    </r>
    <r>
      <rPr>
        <b/>
        <i/>
        <sz val="10"/>
        <color rgb="FF000000"/>
        <rFont val="Arial"/>
        <family val="2"/>
      </rPr>
      <t xml:space="preserve">commenting </t>
    </r>
    <r>
      <rPr>
        <b/>
        <sz val="10"/>
        <color rgb="FF000000"/>
        <rFont val="Arial"/>
        <family val="2"/>
      </rPr>
      <t>on the application (neutral)</t>
    </r>
  </si>
  <si>
    <t>Company E</t>
  </si>
  <si>
    <t>Company F (etc)</t>
  </si>
  <si>
    <t>Sub total (estimated)</t>
  </si>
  <si>
    <t>Total Australian production (estimated)</t>
  </si>
  <si>
    <t>Of the companies that have commented, the portion of production represented by companies supporting the application is</t>
  </si>
  <si>
    <t>The portion of total production supporting the application is</t>
  </si>
  <si>
    <t>Australian Market</t>
  </si>
  <si>
    <t>P1</t>
  </si>
  <si>
    <t>P2</t>
  </si>
  <si>
    <t>P3</t>
  </si>
  <si>
    <r>
      <t>P</t>
    </r>
    <r>
      <rPr>
        <vertAlign val="superscript"/>
        <sz val="10"/>
        <rFont val="Arial"/>
        <family val="2"/>
      </rPr>
      <t>n</t>
    </r>
  </si>
  <si>
    <t>volume</t>
  </si>
  <si>
    <t>value</t>
  </si>
  <si>
    <t>Your company's Australian sales of</t>
  </si>
  <si>
    <t>Own production</t>
  </si>
  <si>
    <t>Purchases from other Australian mfrs</t>
  </si>
  <si>
    <t>Imports</t>
  </si>
  <si>
    <t>Total</t>
  </si>
  <si>
    <t>Other domestic producers</t>
  </si>
  <si>
    <t>Production</t>
  </si>
  <si>
    <t>Purchases</t>
  </si>
  <si>
    <t>Sales by Australian producers</t>
  </si>
  <si>
    <t>Dumped imports</t>
  </si>
  <si>
    <t>Country A*</t>
  </si>
  <si>
    <t>Country B*</t>
  </si>
  <si>
    <t>etc</t>
  </si>
  <si>
    <t>Other imports</t>
  </si>
  <si>
    <t>Country C*</t>
  </si>
  <si>
    <t>Country D*</t>
  </si>
  <si>
    <t>Total sales of imports</t>
  </si>
  <si>
    <t>AUSTRALIAN MARKET</t>
  </si>
  <si>
    <t>Notes:</t>
  </si>
  <si>
    <t>* specify country</t>
  </si>
  <si>
    <t>Australian Market Shares (%)</t>
  </si>
  <si>
    <t>Model/Grade/Type of goods:</t>
  </si>
  <si>
    <t>Your company's sales of</t>
  </si>
  <si>
    <t>Other Australian companies</t>
  </si>
  <si>
    <t>Sales Turnover</t>
  </si>
  <si>
    <t xml:space="preserve">All products (all turnover)  </t>
  </si>
  <si>
    <t xml:space="preserve">Australian market  </t>
  </si>
  <si>
    <t xml:space="preserve">Export market  </t>
  </si>
  <si>
    <t xml:space="preserve">Like goods  </t>
  </si>
  <si>
    <t>Model Control Code</t>
  </si>
  <si>
    <t xml:space="preserve">etc  </t>
  </si>
  <si>
    <t>Domestic sales</t>
  </si>
  <si>
    <t xml:space="preserve">This spreadsheet lists all sales of like goods during the last twelve months. </t>
  </si>
  <si>
    <t>Customer name
(1)</t>
  </si>
  <si>
    <t>Level of
trade
(2)</t>
  </si>
  <si>
    <t>Model control code
(3)</t>
  </si>
  <si>
    <t>Product
code
(4)</t>
  </si>
  <si>
    <t>Invoice
number
(5)</t>
  </si>
  <si>
    <t>Invoice
date 
(6)</t>
  </si>
  <si>
    <t>Order
number
(7)</t>
  </si>
  <si>
    <t>Date of
sale
(8)</t>
  </si>
  <si>
    <t>Delivery
terms
(9)</t>
  </si>
  <si>
    <t>Payment
terms
(10)</t>
  </si>
  <si>
    <t>Quantity
(11)</t>
  </si>
  <si>
    <t>Gross
invoice
value
(12)</t>
  </si>
  <si>
    <t>Discounts
(13)</t>
  </si>
  <si>
    <t>Rebates
(14)</t>
  </si>
  <si>
    <t>Other
charges
(15)</t>
  </si>
  <si>
    <t>Net
invoice
value
(16)</t>
  </si>
  <si>
    <t>Other discounts
(17)</t>
  </si>
  <si>
    <t>Packing
(18)</t>
  </si>
  <si>
    <t>Transport &amp; handling
(19)</t>
  </si>
  <si>
    <t>Other
Costs
(20)</t>
  </si>
  <si>
    <t xml:space="preserve">Notes:  </t>
  </si>
  <si>
    <t>(1)</t>
  </si>
  <si>
    <t xml:space="preserve">Names of your customers.  If the name is not easily produced from your automated systems, show a customer code number and in a separate table list each code and name. </t>
  </si>
  <si>
    <t>(2)</t>
  </si>
  <si>
    <t>State the level of trade of your customer.</t>
  </si>
  <si>
    <t>(3)</t>
  </si>
  <si>
    <t xml:space="preserve">Model control code based on section A-3.10 of the application down to the categories identified as mandatory for sales data. </t>
  </si>
  <si>
    <t>(4)</t>
  </si>
  <si>
    <t>Code used in your records for the model identified.  Provide an explanation of the product codes in your application.</t>
  </si>
  <si>
    <t>(5)</t>
  </si>
  <si>
    <t>Invoice number</t>
  </si>
  <si>
    <t>(6)</t>
  </si>
  <si>
    <t>Invoice date</t>
  </si>
  <si>
    <t>(7)</t>
  </si>
  <si>
    <t xml:space="preserve">Show order confirmation, contract or purchase order number if you believe a date other than invoice date should be used as the date of sale (the date that best establishes the material terms of sale). </t>
  </si>
  <si>
    <t>(8)</t>
  </si>
  <si>
    <t>The date of sale as established by the order confirmation, contract, or purchase order.</t>
  </si>
  <si>
    <t>(9)</t>
  </si>
  <si>
    <t>Delivery terms eg. ex-factory, free on truck, delivered into store.</t>
  </si>
  <si>
    <t>(10)</t>
  </si>
  <si>
    <t>Agreed payment terms; eg. 60 days.</t>
  </si>
  <si>
    <t>(11)</t>
  </si>
  <si>
    <t>Quantity in units shown on the invoice.</t>
  </si>
  <si>
    <t>(12)</t>
  </si>
  <si>
    <t>Gross invoice value shown on invoice, excluding taxes.</t>
  </si>
  <si>
    <t>(13)</t>
  </si>
  <si>
    <t>If applicable, the amount of any discount deducted on the invoice on each transaction.  If a % discount applies show that % discount applying in another column.</t>
  </si>
  <si>
    <t>(14)</t>
  </si>
  <si>
    <t>The amount of any deferred rebates or allowances paid.</t>
  </si>
  <si>
    <t>(15)</t>
  </si>
  <si>
    <t>Any other charges, or price reductions, that affect the net invoice value. Insert additional columns and provide a description.</t>
  </si>
  <si>
    <t>(16)</t>
  </si>
  <si>
    <t>The net invoice value as entered in your accounting system.</t>
  </si>
  <si>
    <t>(17)</t>
  </si>
  <si>
    <t>The actual amount of discounts not deducted from the invoice.  Show a separate column for each type of discount.</t>
  </si>
  <si>
    <t>(18)</t>
  </si>
  <si>
    <t>Packing expenses.</t>
  </si>
  <si>
    <t>(19)</t>
  </si>
  <si>
    <t>Transportation and handling costs included in the selling price.</t>
  </si>
  <si>
    <t>(20)</t>
  </si>
  <si>
    <t>Any other costs included in the selling price (such as warranty, commission or technical support).</t>
  </si>
  <si>
    <t>Sales of Other Production</t>
  </si>
  <si>
    <t>unit</t>
  </si>
  <si>
    <t>Model control code</t>
  </si>
  <si>
    <t>Sales of</t>
  </si>
  <si>
    <t>third parties</t>
  </si>
  <si>
    <t xml:space="preserve">related parties </t>
  </si>
  <si>
    <t>exports</t>
  </si>
  <si>
    <t>Imported production</t>
  </si>
  <si>
    <t>Purchases from other Australian manufacturers</t>
  </si>
  <si>
    <t>Other</t>
  </si>
  <si>
    <t>Total Sales</t>
  </si>
  <si>
    <r>
      <t xml:space="preserve">Note:  </t>
    </r>
    <r>
      <rPr>
        <sz val="11"/>
        <rFont val="Arial Narrow"/>
        <family val="2"/>
      </rPr>
      <t>Sales totals should correlate to data provided at other appendices.</t>
    </r>
  </si>
  <si>
    <t>Cost to Make and Sell (&amp; Profit) - Domestic Sales</t>
  </si>
  <si>
    <r>
      <t>most recent period is P</t>
    </r>
    <r>
      <rPr>
        <vertAlign val="superscript"/>
        <sz val="10"/>
        <rFont val="Arial"/>
        <family val="2"/>
      </rPr>
      <t>n</t>
    </r>
  </si>
  <si>
    <t>Cost to Make</t>
  </si>
  <si>
    <t>A</t>
  </si>
  <si>
    <t>production quantity</t>
  </si>
  <si>
    <t>B</t>
  </si>
  <si>
    <t>variable manufacturing costs</t>
  </si>
  <si>
    <t>$</t>
  </si>
  <si>
    <t>raw materials - local</t>
  </si>
  <si>
    <t>raw materials - imported</t>
  </si>
  <si>
    <t>direct labour</t>
  </si>
  <si>
    <t>variable overhead</t>
  </si>
  <si>
    <r>
      <t xml:space="preserve">other </t>
    </r>
    <r>
      <rPr>
        <vertAlign val="superscript"/>
        <sz val="11"/>
        <rFont val="Arial Narrow"/>
        <family val="2"/>
      </rPr>
      <t xml:space="preserve">(1)  </t>
    </r>
  </si>
  <si>
    <t>C</t>
  </si>
  <si>
    <t>fixed manufacturing costs</t>
  </si>
  <si>
    <t>overhead</t>
  </si>
  <si>
    <t>depreciation</t>
  </si>
  <si>
    <t>finance charges</t>
  </si>
  <si>
    <r>
      <t>other</t>
    </r>
    <r>
      <rPr>
        <vertAlign val="superscript"/>
        <sz val="11"/>
        <rFont val="Arial Narrow"/>
        <family val="2"/>
      </rPr>
      <t xml:space="preserve"> (1)</t>
    </r>
    <r>
      <rPr>
        <sz val="11"/>
        <rFont val="Arial Narrow"/>
        <family val="2"/>
      </rPr>
      <t xml:space="preserve">  </t>
    </r>
  </si>
  <si>
    <t>D</t>
  </si>
  <si>
    <t>Inventory change (+/-)</t>
  </si>
  <si>
    <t>opening WIP (+)</t>
  </si>
  <si>
    <t>closing WIP (-)</t>
  </si>
  <si>
    <t>Change WIP</t>
  </si>
  <si>
    <t>opening value of materials (+)</t>
  </si>
  <si>
    <t>closing value of materials (-)</t>
  </si>
  <si>
    <t>change in value of materials</t>
  </si>
  <si>
    <t>E</t>
  </si>
  <si>
    <t>cost of goods manufactured (B+C+D)</t>
  </si>
  <si>
    <t>F</t>
  </si>
  <si>
    <t>unit cost to make (E/A)</t>
  </si>
  <si>
    <t>Cost to Make and Sell</t>
  </si>
  <si>
    <t>G</t>
  </si>
  <si>
    <t>sales quantity (Australia)</t>
  </si>
  <si>
    <t>H</t>
  </si>
  <si>
    <t>selling, distribution &amp; administration</t>
  </si>
  <si>
    <t>selling</t>
  </si>
  <si>
    <t>distribution</t>
  </si>
  <si>
    <t>administration</t>
  </si>
  <si>
    <t>finance</t>
  </si>
  <si>
    <r>
      <t xml:space="preserve">other </t>
    </r>
    <r>
      <rPr>
        <vertAlign val="superscript"/>
        <sz val="11"/>
        <rFont val="Arial Narrow"/>
        <family val="2"/>
      </rPr>
      <t>(1)</t>
    </r>
    <r>
      <rPr>
        <sz val="11"/>
        <rFont val="Arial Narrow"/>
        <family val="2"/>
      </rPr>
      <t xml:space="preserve">  </t>
    </r>
  </si>
  <si>
    <t>I</t>
  </si>
  <si>
    <t>unit cost to sell (H/G)</t>
  </si>
  <si>
    <t>J</t>
  </si>
  <si>
    <t>unit cost to make and sell (F+I)</t>
  </si>
  <si>
    <t>Profit and Profitability</t>
  </si>
  <si>
    <t>K</t>
  </si>
  <si>
    <t>net sales revenue</t>
  </si>
  <si>
    <t>sales revenue</t>
  </si>
  <si>
    <t>discounts, rebates, etc</t>
  </si>
  <si>
    <t>L</t>
  </si>
  <si>
    <t>unit sales revenue (K/G)</t>
  </si>
  <si>
    <t>M</t>
  </si>
  <si>
    <t>net gain or loss (K-H-[G*F])</t>
  </si>
  <si>
    <t>N</t>
  </si>
  <si>
    <t>unit gain or loss (M/G)</t>
  </si>
  <si>
    <t>O</t>
  </si>
  <si>
    <t>profitability (N/L%)</t>
  </si>
  <si>
    <t>%</t>
  </si>
  <si>
    <t>(1) if 'other' costs exceed 10% of sub-heading value,  provide a breakdown of cost elements.</t>
  </si>
  <si>
    <t>Cost to Make and Sell (&amp; Profit) - Export Sales</t>
  </si>
  <si>
    <r>
      <t xml:space="preserve">other </t>
    </r>
    <r>
      <rPr>
        <vertAlign val="superscript"/>
        <sz val="11"/>
        <rFont val="Arial Narrow"/>
        <family val="2"/>
      </rPr>
      <t xml:space="preserve">(1) </t>
    </r>
    <r>
      <rPr>
        <sz val="11"/>
        <rFont val="Arial Narrow"/>
        <family val="2"/>
      </rPr>
      <t xml:space="preserve"> </t>
    </r>
  </si>
  <si>
    <t>change WIP</t>
  </si>
  <si>
    <t xml:space="preserve">sales quantity </t>
  </si>
  <si>
    <t>Other Injury Factors</t>
  </si>
  <si>
    <r>
      <t>last period is P</t>
    </r>
    <r>
      <rPr>
        <vertAlign val="superscript"/>
        <sz val="10"/>
        <rFont val="Arial"/>
        <family val="2"/>
      </rPr>
      <t>n</t>
    </r>
  </si>
  <si>
    <t>Assets</t>
  </si>
  <si>
    <t>production of like goods</t>
  </si>
  <si>
    <t>other production</t>
  </si>
  <si>
    <t>Capital investment</t>
  </si>
  <si>
    <t>R &amp; D Expense</t>
  </si>
  <si>
    <t>like goods</t>
  </si>
  <si>
    <t>Revenue</t>
  </si>
  <si>
    <t>Return on investment</t>
  </si>
  <si>
    <r>
      <t xml:space="preserve">Capacity </t>
    </r>
    <r>
      <rPr>
        <vertAlign val="superscript"/>
        <sz val="10"/>
        <rFont val="Arial"/>
        <family val="2"/>
      </rPr>
      <t>(1)</t>
    </r>
    <r>
      <rPr>
        <sz val="10"/>
        <rFont val="Arial"/>
        <family val="2"/>
      </rPr>
      <t xml:space="preserve"> </t>
    </r>
  </si>
  <si>
    <t xml:space="preserve">Capacity utilisation </t>
  </si>
  <si>
    <t xml:space="preserve"> actual production of like goods</t>
  </si>
  <si>
    <t>actual production (other)</t>
  </si>
  <si>
    <t>other</t>
  </si>
  <si>
    <t>Employment</t>
  </si>
  <si>
    <t>persons</t>
  </si>
  <si>
    <t>hours worked</t>
  </si>
  <si>
    <r>
      <t>Productivity</t>
    </r>
    <r>
      <rPr>
        <b/>
        <vertAlign val="superscript"/>
        <sz val="10"/>
        <rFont val="Arial"/>
        <family val="2"/>
      </rPr>
      <t>(2)</t>
    </r>
  </si>
  <si>
    <t>Stocks</t>
  </si>
  <si>
    <t>opening stock</t>
  </si>
  <si>
    <t>plus production</t>
  </si>
  <si>
    <t>less domestic sales</t>
  </si>
  <si>
    <t>less export sales</t>
  </si>
  <si>
    <t>less transfers</t>
  </si>
  <si>
    <t>less other</t>
  </si>
  <si>
    <t>closing stock</t>
  </si>
  <si>
    <t>Cash flow measures</t>
  </si>
  <si>
    <t>Accounts receivable (like goods)</t>
  </si>
  <si>
    <t>Receivables turnover</t>
  </si>
  <si>
    <t>Inventory turnover</t>
  </si>
  <si>
    <t>Wages</t>
  </si>
  <si>
    <t>wage bill for like goods</t>
  </si>
  <si>
    <t>wage bill other production</t>
  </si>
  <si>
    <t>average wage (like goods)</t>
  </si>
  <si>
    <t>average wage (other production)</t>
  </si>
  <si>
    <t>average wage (all production)</t>
  </si>
  <si>
    <t>(1) Specify capacity measure used.  Practical or budgeted capacity measures are preferred, not theoretical or</t>
  </si>
  <si>
    <t>nameplate/engineering capacity.</t>
  </si>
  <si>
    <t>(2) Use an appropriate productivity measure for applicant entity for example units produced per person, machine</t>
  </si>
  <si>
    <t>hour or dollar invested.  Another method is to calculate total factor productivity (TFP).  TFP equals number of units</t>
  </si>
  <si>
    <t>produced divided by total costs of production.</t>
  </si>
  <si>
    <t>Deductive Export Prices</t>
  </si>
  <si>
    <t>MCC 1</t>
  </si>
  <si>
    <t>MCC 2</t>
  </si>
  <si>
    <t>etc.</t>
  </si>
  <si>
    <t>Specify unit (kilograms, tonnes, litres etc)</t>
  </si>
  <si>
    <t>Period (where applicable)</t>
  </si>
  <si>
    <t>Price at first point of resale to an unrelated buyer in Australia (per unit)</t>
  </si>
  <si>
    <t>$A</t>
  </si>
  <si>
    <t xml:space="preserve">less amounts for </t>
  </si>
  <si>
    <t>net profit (if any) - specify rate</t>
  </si>
  <si>
    <t>X %</t>
  </si>
  <si>
    <t>delivery to buyer</t>
  </si>
  <si>
    <t xml:space="preserve">warehousing </t>
  </si>
  <si>
    <t>selling, general and administration (incl. financial expenses) - if measured as percentage of selling price, specify rate</t>
  </si>
  <si>
    <t>Y %</t>
  </si>
  <si>
    <t>freight from wharf to store</t>
  </si>
  <si>
    <t>customs duty - specify rate</t>
  </si>
  <si>
    <t>Z %</t>
  </si>
  <si>
    <t>goods and services tax (GST)</t>
  </si>
  <si>
    <t>import clearance and handling (incl. Customs agency fees and disbursements)</t>
  </si>
  <si>
    <t>overseas freight</t>
  </si>
  <si>
    <t>overseas insurance</t>
  </si>
  <si>
    <t>other (specify)</t>
  </si>
  <si>
    <t>Deductive export price (FOB)</t>
  </si>
  <si>
    <t>Constructed Normal Value</t>
  </si>
  <si>
    <t>The cost to make the export goods plus the selling and administration costs (as if they were sold in the exporter's domestic market) plus an amount for profit (if applicable)</t>
  </si>
  <si>
    <t>Specify unit (kilograms, tonnes,</t>
  </si>
  <si>
    <t>litres etc)</t>
  </si>
  <si>
    <t>per unit</t>
  </si>
  <si>
    <t>raw material - (1)</t>
  </si>
  <si>
    <t>raw material - (2)</t>
  </si>
  <si>
    <t>raw material - etc</t>
  </si>
  <si>
    <r>
      <t>other</t>
    </r>
    <r>
      <rPr>
        <vertAlign val="superscript"/>
        <sz val="11"/>
        <rFont val="Arial Narrow"/>
        <family val="2"/>
      </rPr>
      <t xml:space="preserve"> (1) </t>
    </r>
    <r>
      <rPr>
        <sz val="11"/>
        <rFont val="Arial Narrow"/>
        <family val="2"/>
      </rPr>
      <t xml:space="preserve"> </t>
    </r>
  </si>
  <si>
    <t>unit cost to make</t>
  </si>
  <si>
    <t xml:space="preserve">unit cost to make and sell </t>
  </si>
  <si>
    <t>Profit (if any)</t>
  </si>
  <si>
    <t>profit</t>
  </si>
  <si>
    <t>profit rate (% on total cost to make and sell)</t>
  </si>
  <si>
    <t>Constructed normal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</si>
</sst>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vertAlign val="superscript"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1"/>
      <name val="Arial Narrow"/>
      <family val="2"/>
    </font>
    <font>
      <b/>
      <sz val="11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3"/>
      <name val="Arial Narrow"/>
      <family val="2"/>
    </font>
    <font>
      <sz val="13"/>
      <name val="Arial Narrow"/>
      <family val="2"/>
    </font>
    <font>
      <sz val="13"/>
      <name val="Arial"/>
      <family val="2"/>
    </font>
    <font>
      <vertAlign val="superscript"/>
      <sz val="11"/>
      <name val="Arial Narrow"/>
      <family val="2"/>
    </font>
    <font>
      <b/>
      <sz val="9"/>
      <color indexed="81"/>
      <name val="Tahoma"/>
      <family val="2"/>
    </font>
    <font>
      <b/>
      <sz val="10"/>
      <color theme="0" tint="-0.34998626667073579"/>
      <name val="Arial Narrow"/>
      <family val="2"/>
    </font>
    <font>
      <b/>
      <sz val="18"/>
      <color rgb="FF000000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i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AEAEA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1">
    <xf numFmtId="0" fontId="0" fillId="0" borderId="0" xfId="0"/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/>
    </xf>
    <xf numFmtId="2" fontId="0" fillId="0" borderId="0" xfId="0" applyNumberFormat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10" fillId="3" borderId="3" xfId="0" applyFont="1" applyFill="1" applyBorder="1" applyAlignment="1">
      <alignment vertical="center"/>
    </xf>
    <xf numFmtId="0" fontId="14" fillId="0" borderId="0" xfId="0" applyFont="1" applyAlignment="1">
      <alignment horizontal="right" vertical="center" wrapTex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0" fontId="16" fillId="0" borderId="0" xfId="0" applyFont="1" applyAlignment="1">
      <alignment vertical="center" wrapText="1"/>
    </xf>
    <xf numFmtId="9" fontId="0" fillId="3" borderId="3" xfId="0" applyNumberFormat="1" applyFill="1" applyBorder="1" applyAlignment="1">
      <alignment vertical="center"/>
    </xf>
    <xf numFmtId="9" fontId="0" fillId="3" borderId="3" xfId="1" applyFont="1" applyFill="1" applyBorder="1" applyAlignment="1">
      <alignment vertical="center"/>
    </xf>
    <xf numFmtId="0" fontId="14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49" fontId="19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15" fillId="3" borderId="0" xfId="0" applyFont="1" applyFill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0" fillId="4" borderId="0" xfId="0" applyFill="1" applyAlignment="1">
      <alignment vertical="center"/>
    </xf>
    <xf numFmtId="0" fontId="0" fillId="4" borderId="2" xfId="0" applyFill="1" applyBorder="1" applyAlignment="1">
      <alignment vertical="center"/>
    </xf>
    <xf numFmtId="0" fontId="15" fillId="3" borderId="0" xfId="0" applyFont="1" applyFill="1" applyAlignment="1">
      <alignment vertical="center"/>
    </xf>
    <xf numFmtId="9" fontId="0" fillId="2" borderId="3" xfId="0" applyNumberFormat="1" applyFill="1" applyBorder="1" applyAlignment="1">
      <alignment vertical="center"/>
    </xf>
    <xf numFmtId="2" fontId="0" fillId="2" borderId="3" xfId="0" applyNumberFormat="1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9" fontId="0" fillId="2" borderId="3" xfId="1" applyFont="1" applyFill="1" applyBorder="1" applyAlignment="1">
      <alignment vertical="center"/>
    </xf>
    <xf numFmtId="2" fontId="2" fillId="3" borderId="3" xfId="0" applyNumberFormat="1" applyFont="1" applyFill="1" applyBorder="1" applyAlignment="1">
      <alignment vertical="center"/>
    </xf>
    <xf numFmtId="2" fontId="0" fillId="3" borderId="3" xfId="0" applyNumberFormat="1" applyFill="1" applyBorder="1" applyAlignment="1">
      <alignment vertical="center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5" fillId="2" borderId="3" xfId="0" applyFont="1" applyFill="1" applyBorder="1" applyAlignment="1">
      <alignment vertical="center"/>
    </xf>
    <xf numFmtId="0" fontId="25" fillId="3" borderId="3" xfId="0" applyFont="1" applyFill="1" applyBorder="1" applyAlignment="1">
      <alignment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 wrapText="1"/>
    </xf>
    <xf numFmtId="0" fontId="27" fillId="0" borderId="2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27" fillId="2" borderId="0" xfId="0" applyFont="1" applyFill="1" applyAlignment="1">
      <alignment vertical="center"/>
    </xf>
    <xf numFmtId="9" fontId="27" fillId="5" borderId="0" xfId="0" applyNumberFormat="1" applyFont="1" applyFill="1" applyAlignment="1">
      <alignment vertical="center"/>
    </xf>
    <xf numFmtId="0" fontId="27" fillId="3" borderId="2" xfId="0" applyFont="1" applyFill="1" applyBorder="1" applyAlignment="1">
      <alignment vertical="center"/>
    </xf>
    <xf numFmtId="0" fontId="27" fillId="5" borderId="2" xfId="0" applyFont="1" applyFill="1" applyBorder="1" applyAlignment="1">
      <alignment vertical="center"/>
    </xf>
    <xf numFmtId="9" fontId="27" fillId="5" borderId="8" xfId="0" applyNumberFormat="1" applyFont="1" applyFill="1" applyBorder="1" applyAlignment="1">
      <alignment vertical="center"/>
    </xf>
    <xf numFmtId="9" fontId="27" fillId="0" borderId="0" xfId="0" applyNumberFormat="1" applyFont="1" applyAlignment="1">
      <alignment vertical="center"/>
    </xf>
    <xf numFmtId="0" fontId="27" fillId="3" borderId="4" xfId="0" applyFont="1" applyFill="1" applyBorder="1" applyAlignment="1">
      <alignment vertical="center"/>
    </xf>
    <xf numFmtId="9" fontId="27" fillId="5" borderId="9" xfId="0" applyNumberFormat="1" applyFont="1" applyFill="1" applyBorder="1" applyAlignment="1">
      <alignment vertical="center"/>
    </xf>
    <xf numFmtId="0" fontId="27" fillId="0" borderId="0" xfId="0" applyFont="1" applyAlignment="1">
      <alignment vertical="center" wrapText="1"/>
    </xf>
    <xf numFmtId="9" fontId="27" fillId="3" borderId="0" xfId="0" applyNumberFormat="1" applyFont="1" applyFill="1" applyAlignment="1">
      <alignment vertical="center"/>
    </xf>
    <xf numFmtId="0" fontId="25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AE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C0C0C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107950</xdr:colOff>
          <xdr:row>3</xdr:row>
          <xdr:rowOff>12700</xdr:rowOff>
        </xdr:from>
        <xdr:to>
          <xdr:col>3</xdr:col>
          <xdr:colOff>342900</xdr:colOff>
          <xdr:row>10</xdr:row>
          <xdr:rowOff>31750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88900</xdr:colOff>
          <xdr:row>1</xdr:row>
          <xdr:rowOff>152400</xdr:rowOff>
        </xdr:from>
        <xdr:to>
          <xdr:col>9</xdr:col>
          <xdr:colOff>488950</xdr:colOff>
          <xdr:row>10</xdr:row>
          <xdr:rowOff>209550</xdr:rowOff>
        </xdr:to>
        <xdr:sp macro="" textlink="">
          <xdr:nvSpPr>
            <xdr:cNvPr id="2051" name="Object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</xdr:row>
          <xdr:rowOff>127000</xdr:rowOff>
        </xdr:from>
        <xdr:to>
          <xdr:col>8</xdr:col>
          <xdr:colOff>590550</xdr:colOff>
          <xdr:row>10</xdr:row>
          <xdr:rowOff>190500</xdr:rowOff>
        </xdr:to>
        <xdr:sp macro="" textlink="">
          <xdr:nvSpPr>
            <xdr:cNvPr id="3075" name="Object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2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107950</xdr:colOff>
          <xdr:row>1</xdr:row>
          <xdr:rowOff>50800</xdr:rowOff>
        </xdr:from>
        <xdr:to>
          <xdr:col>9</xdr:col>
          <xdr:colOff>69850</xdr:colOff>
          <xdr:row>7</xdr:row>
          <xdr:rowOff>107950</xdr:rowOff>
        </xdr:to>
        <xdr:sp macro="" textlink="">
          <xdr:nvSpPr>
            <xdr:cNvPr id="7170" name="Object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4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107950</xdr:colOff>
          <xdr:row>1</xdr:row>
          <xdr:rowOff>50800</xdr:rowOff>
        </xdr:from>
        <xdr:to>
          <xdr:col>9</xdr:col>
          <xdr:colOff>527050</xdr:colOff>
          <xdr:row>7</xdr:row>
          <xdr:rowOff>152400</xdr:rowOff>
        </xdr:to>
        <xdr:sp macro="" textlink="">
          <xdr:nvSpPr>
            <xdr:cNvPr id="7171" name="Object 3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00000000-0008-0000-04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31750</xdr:colOff>
          <xdr:row>5</xdr:row>
          <xdr:rowOff>0</xdr:rowOff>
        </xdr:from>
        <xdr:to>
          <xdr:col>11</xdr:col>
          <xdr:colOff>279400</xdr:colOff>
          <xdr:row>35</xdr:row>
          <xdr:rowOff>107950</xdr:rowOff>
        </xdr:to>
        <xdr:sp macro="" textlink="">
          <xdr:nvSpPr>
            <xdr:cNvPr id="8193" name="Object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8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112395</xdr:rowOff>
    </xdr:from>
    <xdr:to>
      <xdr:col>4</xdr:col>
      <xdr:colOff>379102</xdr:colOff>
      <xdr:row>7</xdr:row>
      <xdr:rowOff>76220</xdr:rowOff>
    </xdr:to>
    <xdr:sp macro="" textlink="">
      <xdr:nvSpPr>
        <xdr:cNvPr id="10241" name="Rectangle 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SpPr>
          <a:spLocks noChangeArrowheads="1"/>
        </xdr:cNvSpPr>
      </xdr:nvSpPr>
      <xdr:spPr bwMode="auto">
        <a:xfrm>
          <a:off x="142875" y="409575"/>
          <a:ext cx="4743450" cy="933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AU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 separate calculation should be prepared for each model/grade/type of the imported goods under consideration.  Indicate the period over which the prices and costs used in the calculation are based.</a:t>
          </a:r>
        </a:p>
        <a:p>
          <a:pPr algn="l" rtl="0">
            <a:defRPr sz="1000"/>
          </a:pPr>
          <a:endParaRPr lang="en-AU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AU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Provide evidence to support the calculation of each charge.</a:t>
          </a:r>
          <a:endParaRPr lang="en-AU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</xdr:row>
      <xdr:rowOff>49530</xdr:rowOff>
    </xdr:from>
    <xdr:to>
      <xdr:col>6</xdr:col>
      <xdr:colOff>396241</xdr:colOff>
      <xdr:row>12</xdr:row>
      <xdr:rowOff>11430</xdr:rowOff>
    </xdr:to>
    <xdr:sp macro="" textlink="">
      <xdr:nvSpPr>
        <xdr:cNvPr id="11271" name="Text Box 7">
          <a:extLst>
            <a:ext uri="{FF2B5EF4-FFF2-40B4-BE49-F238E27FC236}">
              <a16:creationId xmlns:a16="http://schemas.microsoft.com/office/drawing/2014/main" id="{00000000-0008-0000-0A00-0000072C0000}"/>
            </a:ext>
          </a:extLst>
        </xdr:cNvPr>
        <xdr:cNvSpPr txBox="1">
          <a:spLocks noChangeArrowheads="1"/>
        </xdr:cNvSpPr>
      </xdr:nvSpPr>
      <xdr:spPr bwMode="auto">
        <a:xfrm>
          <a:off x="142875" y="1000125"/>
          <a:ext cx="5867400" cy="1295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1000"/>
            </a:lnSpc>
            <a:defRPr sz="1000"/>
          </a:pPr>
          <a:r>
            <a:rPr lang="en-AU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The data must:</a:t>
          </a:r>
        </a:p>
        <a:p>
          <a:pPr algn="l" rtl="0">
            <a:lnSpc>
              <a:spcPts val="1000"/>
            </a:lnSpc>
            <a:defRPr sz="1000"/>
          </a:pPr>
          <a:endParaRPr lang="en-AU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000"/>
            </a:lnSpc>
            <a:defRPr sz="1000"/>
          </a:pPr>
          <a:r>
            <a:rPr lang="en-AU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 be shown for each model/grade/type of the like goods; </a:t>
          </a:r>
        </a:p>
        <a:p>
          <a:pPr algn="l" rtl="0">
            <a:lnSpc>
              <a:spcPts val="1000"/>
            </a:lnSpc>
            <a:defRPr sz="1000"/>
          </a:pPr>
          <a:r>
            <a:rPr lang="en-AU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 be calculated on a per unit basis;</a:t>
          </a:r>
        </a:p>
        <a:p>
          <a:pPr algn="l" rtl="0">
            <a:lnSpc>
              <a:spcPts val="1000"/>
            </a:lnSpc>
            <a:defRPr sz="1000"/>
          </a:pPr>
          <a:r>
            <a:rPr lang="en-AU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 identify estimates where used and explain their basis in footnotes;</a:t>
          </a:r>
        </a:p>
        <a:p>
          <a:pPr algn="l" rtl="0">
            <a:lnSpc>
              <a:spcPts val="1000"/>
            </a:lnSpc>
            <a:defRPr sz="1000"/>
          </a:pPr>
          <a:endParaRPr lang="en-AU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000"/>
            </a:lnSpc>
            <a:defRPr sz="1000"/>
          </a:pPr>
          <a:r>
            <a:rPr lang="en-AU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Where applicable, show data in yearly or quarterly periods. Period ‘n’ is the most recent.</a:t>
          </a:r>
        </a:p>
        <a:p>
          <a:pPr algn="l" rtl="0">
            <a:lnSpc>
              <a:spcPts val="1000"/>
            </a:lnSpc>
            <a:defRPr sz="1000"/>
          </a:pPr>
          <a:endParaRPr lang="en-AU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000"/>
            </a:lnSpc>
            <a:defRPr sz="1000"/>
          </a:pPr>
          <a:endParaRPr lang="en-AU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000"/>
            </a:lnSpc>
            <a:defRPr sz="1000"/>
          </a:pPr>
          <a:endParaRPr lang="en-AU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oleObject" Target="../embeddings/Microsoft_Word_97_-_2003_Document1.doc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2.xml"/><Relationship Id="rId5" Type="http://schemas.openxmlformats.org/officeDocument/2006/relationships/image" Target="../media/image3.emf"/><Relationship Id="rId4" Type="http://schemas.openxmlformats.org/officeDocument/2006/relationships/oleObject" Target="../embeddings/Microsoft_Word_97_-_2003_Document2.doc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7" Type="http://schemas.openxmlformats.org/officeDocument/2006/relationships/image" Target="../media/image5.emf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Microsoft_Word_97_-_2003_Document4.doc"/><Relationship Id="rId5" Type="http://schemas.openxmlformats.org/officeDocument/2006/relationships/image" Target="../media/image4.emf"/><Relationship Id="rId4" Type="http://schemas.openxmlformats.org/officeDocument/2006/relationships/oleObject" Target="../embeddings/Microsoft_Word_97_-_2003_Document3.doc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6.emf"/><Relationship Id="rId4" Type="http://schemas.openxmlformats.org/officeDocument/2006/relationships/oleObject" Target="../embeddings/Microsoft_Word_97_-_2003_Document5.doc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649A3-429A-45A0-B167-2A0223119E47}">
  <dimension ref="A1:G45"/>
  <sheetViews>
    <sheetView showZeros="0" tabSelected="1" topLeftCell="A14" workbookViewId="0">
      <selection activeCell="A53" sqref="A53"/>
    </sheetView>
  </sheetViews>
  <sheetFormatPr defaultColWidth="9.1796875" defaultRowHeight="12.5" x14ac:dyDescent="0.25"/>
  <cols>
    <col min="1" max="1" width="53.1796875" style="68" customWidth="1"/>
    <col min="2" max="2" width="12.54296875" style="68" customWidth="1"/>
    <col min="3" max="3" width="13.54296875" style="68" bestFit="1" customWidth="1"/>
    <col min="4" max="5" width="22.54296875" style="68" customWidth="1"/>
    <col min="6" max="6" width="24.453125" style="68" customWidth="1"/>
    <col min="7" max="7" width="55.453125" style="68" customWidth="1"/>
    <col min="8" max="16384" width="9.1796875" style="68"/>
  </cols>
  <sheetData>
    <row r="1" spans="1:7" ht="23" x14ac:dyDescent="0.25">
      <c r="A1" s="89" t="s">
        <v>0</v>
      </c>
      <c r="B1" s="89"/>
      <c r="C1" s="89"/>
      <c r="D1" s="89"/>
      <c r="E1" s="67"/>
    </row>
    <row r="2" spans="1:7" ht="14.25" customHeight="1" x14ac:dyDescent="0.25"/>
    <row r="3" spans="1:7" ht="18.75" customHeight="1" x14ac:dyDescent="0.25">
      <c r="A3" s="69" t="s">
        <v>1</v>
      </c>
    </row>
    <row r="4" spans="1:7" s="70" customFormat="1" x14ac:dyDescent="0.25"/>
    <row r="10" spans="1:7" ht="55.5" customHeight="1" x14ac:dyDescent="0.25"/>
    <row r="12" spans="1:7" ht="7.5" customHeight="1" x14ac:dyDescent="0.25"/>
    <row r="13" spans="1:7" x14ac:dyDescent="0.25">
      <c r="B13" s="71"/>
      <c r="C13" s="68" t="s">
        <v>2</v>
      </c>
    </row>
    <row r="14" spans="1:7" x14ac:dyDescent="0.25">
      <c r="B14" s="72"/>
      <c r="C14" s="68" t="s">
        <v>3</v>
      </c>
    </row>
    <row r="16" spans="1:7" ht="26" x14ac:dyDescent="0.25">
      <c r="A16" s="73" t="s">
        <v>4</v>
      </c>
      <c r="B16" s="74" t="s">
        <v>5</v>
      </c>
      <c r="C16" s="74" t="s">
        <v>6</v>
      </c>
      <c r="D16" s="75" t="s">
        <v>7</v>
      </c>
      <c r="E16" s="75" t="s">
        <v>8</v>
      </c>
      <c r="F16" s="75" t="s">
        <v>9</v>
      </c>
      <c r="G16" s="73" t="s">
        <v>10</v>
      </c>
    </row>
    <row r="17" spans="1:7" s="70" customFormat="1" x14ac:dyDescent="0.25">
      <c r="A17" s="76"/>
      <c r="B17" s="76"/>
      <c r="C17" s="76"/>
      <c r="D17" s="76"/>
      <c r="E17" s="76"/>
      <c r="F17" s="76"/>
      <c r="G17" s="76"/>
    </row>
    <row r="18" spans="1:7" s="70" customFormat="1" x14ac:dyDescent="0.25"/>
    <row r="19" spans="1:7" s="70" customFormat="1" ht="15" customHeight="1" x14ac:dyDescent="0.25">
      <c r="A19" s="77" t="s">
        <v>11</v>
      </c>
    </row>
    <row r="20" spans="1:7" s="70" customFormat="1" ht="15" customHeight="1" x14ac:dyDescent="0.25"/>
    <row r="21" spans="1:7" s="70" customFormat="1" ht="15" customHeight="1" x14ac:dyDescent="0.25">
      <c r="A21" s="70" t="s">
        <v>12</v>
      </c>
      <c r="B21" s="78"/>
      <c r="C21" s="78"/>
      <c r="D21" s="79">
        <f>IFERROR(B21/B$41,)</f>
        <v>0</v>
      </c>
    </row>
    <row r="22" spans="1:7" s="70" customFormat="1" ht="15" customHeight="1" x14ac:dyDescent="0.25">
      <c r="A22" s="70" t="s">
        <v>13</v>
      </c>
      <c r="B22" s="78"/>
      <c r="C22" s="78"/>
      <c r="D22" s="79">
        <f t="shared" ref="D22:D23" si="0">IFERROR(B22/B$41,)</f>
        <v>0</v>
      </c>
    </row>
    <row r="23" spans="1:7" s="70" customFormat="1" ht="15" customHeight="1" x14ac:dyDescent="0.25">
      <c r="A23" s="77" t="s">
        <v>14</v>
      </c>
      <c r="B23" s="80">
        <f>SUM(B21:B22)</f>
        <v>0</v>
      </c>
      <c r="C23" s="81">
        <f>SUM(C21:C22)</f>
        <v>0</v>
      </c>
      <c r="D23" s="82">
        <f t="shared" si="0"/>
        <v>0</v>
      </c>
    </row>
    <row r="24" spans="1:7" s="70" customFormat="1" ht="15" customHeight="1" x14ac:dyDescent="0.25">
      <c r="D24" s="83"/>
    </row>
    <row r="25" spans="1:7" s="70" customFormat="1" ht="15" customHeight="1" x14ac:dyDescent="0.25">
      <c r="A25" s="77" t="s">
        <v>15</v>
      </c>
      <c r="D25" s="83"/>
    </row>
    <row r="26" spans="1:7" s="70" customFormat="1" ht="15" customHeight="1" x14ac:dyDescent="0.25">
      <c r="D26" s="83"/>
    </row>
    <row r="27" spans="1:7" s="70" customFormat="1" ht="15" customHeight="1" x14ac:dyDescent="0.25">
      <c r="A27" s="70" t="s">
        <v>16</v>
      </c>
      <c r="B27" s="78"/>
      <c r="C27" s="78"/>
      <c r="D27" s="79">
        <f>IFERROR(B27/B$41,)</f>
        <v>0</v>
      </c>
    </row>
    <row r="28" spans="1:7" s="70" customFormat="1" ht="15" customHeight="1" x14ac:dyDescent="0.25">
      <c r="A28" s="70" t="s">
        <v>17</v>
      </c>
      <c r="B28" s="78"/>
      <c r="C28" s="78"/>
      <c r="D28" s="79">
        <f t="shared" ref="D28:D29" si="1">IFERROR(B28/B$41,)</f>
        <v>0</v>
      </c>
    </row>
    <row r="29" spans="1:7" s="70" customFormat="1" ht="15" customHeight="1" x14ac:dyDescent="0.25">
      <c r="A29" s="77" t="s">
        <v>14</v>
      </c>
      <c r="B29" s="80">
        <f>SUM(B27:B28)</f>
        <v>0</v>
      </c>
      <c r="C29" s="80">
        <f>SUM(C27:C28)</f>
        <v>0</v>
      </c>
      <c r="D29" s="82">
        <f t="shared" si="1"/>
        <v>0</v>
      </c>
    </row>
    <row r="30" spans="1:7" s="70" customFormat="1" ht="15" customHeight="1" x14ac:dyDescent="0.25">
      <c r="D30" s="83"/>
    </row>
    <row r="31" spans="1:7" s="70" customFormat="1" ht="15" customHeight="1" x14ac:dyDescent="0.25">
      <c r="A31" s="77" t="s">
        <v>18</v>
      </c>
      <c r="D31" s="83"/>
    </row>
    <row r="32" spans="1:7" s="70" customFormat="1" ht="15" customHeight="1" x14ac:dyDescent="0.25">
      <c r="D32" s="83"/>
    </row>
    <row r="33" spans="1:4" s="70" customFormat="1" ht="15" customHeight="1" x14ac:dyDescent="0.25">
      <c r="A33" s="77" t="s">
        <v>14</v>
      </c>
      <c r="B33" s="80">
        <f>B23+B29</f>
        <v>0</v>
      </c>
      <c r="C33" s="80">
        <f>C23+C29</f>
        <v>0</v>
      </c>
      <c r="D33" s="82">
        <f t="shared" ref="D33" si="2">IFERROR(B33/B$41,)</f>
        <v>0</v>
      </c>
    </row>
    <row r="34" spans="1:4" s="70" customFormat="1" ht="15" customHeight="1" x14ac:dyDescent="0.25">
      <c r="A34" s="77"/>
      <c r="D34" s="83"/>
    </row>
    <row r="35" spans="1:4" s="70" customFormat="1" ht="15" customHeight="1" x14ac:dyDescent="0.25">
      <c r="A35" s="77" t="s">
        <v>19</v>
      </c>
      <c r="D35" s="83"/>
    </row>
    <row r="36" spans="1:4" s="70" customFormat="1" ht="15" customHeight="1" x14ac:dyDescent="0.25">
      <c r="D36" s="83"/>
    </row>
    <row r="37" spans="1:4" s="70" customFormat="1" ht="15" customHeight="1" x14ac:dyDescent="0.25">
      <c r="A37" s="70" t="s">
        <v>20</v>
      </c>
      <c r="B37" s="78"/>
      <c r="C37" s="78"/>
      <c r="D37" s="79">
        <f>IFERROR(B37/B$41,)</f>
        <v>0</v>
      </c>
    </row>
    <row r="38" spans="1:4" s="70" customFormat="1" ht="15" customHeight="1" x14ac:dyDescent="0.25">
      <c r="A38" s="70" t="s">
        <v>21</v>
      </c>
      <c r="B38" s="78"/>
      <c r="C38" s="78"/>
      <c r="D38" s="79">
        <f t="shared" ref="D38:D39" si="3">IFERROR(B38/B$41,)</f>
        <v>0</v>
      </c>
    </row>
    <row r="39" spans="1:4" s="70" customFormat="1" ht="15" customHeight="1" x14ac:dyDescent="0.25">
      <c r="A39" s="77" t="s">
        <v>22</v>
      </c>
      <c r="B39" s="80">
        <f>SUM(B37:B38)</f>
        <v>0</v>
      </c>
      <c r="C39" s="80">
        <f>SUM(C37:C38)</f>
        <v>0</v>
      </c>
      <c r="D39" s="82">
        <f t="shared" si="3"/>
        <v>0</v>
      </c>
    </row>
    <row r="40" spans="1:4" s="70" customFormat="1" ht="15" customHeight="1" x14ac:dyDescent="0.25">
      <c r="D40" s="83"/>
    </row>
    <row r="41" spans="1:4" s="70" customFormat="1" ht="15" customHeight="1" x14ac:dyDescent="0.25">
      <c r="A41" s="77" t="s">
        <v>23</v>
      </c>
      <c r="B41" s="84">
        <f>B33+B39</f>
        <v>0</v>
      </c>
      <c r="C41" s="84">
        <f>C33+C39</f>
        <v>0</v>
      </c>
      <c r="D41" s="85">
        <f t="shared" ref="D41" si="4">IFERROR(B41/B$41,)</f>
        <v>0</v>
      </c>
    </row>
    <row r="42" spans="1:4" s="70" customFormat="1" x14ac:dyDescent="0.25"/>
    <row r="43" spans="1:4" s="70" customFormat="1" ht="37.5" x14ac:dyDescent="0.25">
      <c r="A43" s="86" t="s">
        <v>24</v>
      </c>
      <c r="B43" s="87">
        <f>IF(B33=0,,B23/B33)</f>
        <v>0</v>
      </c>
      <c r="C43" s="87">
        <f>IF(C33=0,,C23/C33)</f>
        <v>0</v>
      </c>
    </row>
    <row r="44" spans="1:4" x14ac:dyDescent="0.25">
      <c r="A44" s="88"/>
    </row>
    <row r="45" spans="1:4" x14ac:dyDescent="0.25">
      <c r="A45" s="68" t="s">
        <v>25</v>
      </c>
      <c r="B45" s="87">
        <f>IF(B41=0,,B23/B41)</f>
        <v>0</v>
      </c>
      <c r="C45" s="87">
        <f>IF(C41=0,,C23/C41)</f>
        <v>0</v>
      </c>
    </row>
  </sheetData>
  <mergeCells count="1">
    <mergeCell ref="A1:D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Header>&amp;R&amp;"Arial,Bold"&amp;14Appendix A1</oddHeader>
  </headerFooter>
  <drawing r:id="rId2"/>
  <legacyDrawing r:id="rId3"/>
  <oleObjects>
    <mc:AlternateContent xmlns:mc="http://schemas.openxmlformats.org/markup-compatibility/2006">
      <mc:Choice Requires="x14">
        <oleObject progId="Word.Document.8" shapeId="1026" r:id="rId4">
          <objectPr defaultSize="0" r:id="rId5">
            <anchor moveWithCells="1">
              <from>
                <xdr:col>0</xdr:col>
                <xdr:colOff>107950</xdr:colOff>
                <xdr:row>3</xdr:row>
                <xdr:rowOff>12700</xdr:rowOff>
              </from>
              <to>
                <xdr:col>3</xdr:col>
                <xdr:colOff>342900</xdr:colOff>
                <xdr:row>10</xdr:row>
                <xdr:rowOff>31750</xdr:rowOff>
              </to>
            </anchor>
          </objectPr>
        </oleObject>
      </mc:Choice>
      <mc:Fallback>
        <oleObject progId="Word.Document.8" shapeId="102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3FA98-AFDD-4935-AF57-02C548AD3F8B}">
  <dimension ref="A1:J84"/>
  <sheetViews>
    <sheetView showZeros="0" topLeftCell="A56" zoomScaleNormal="100" workbookViewId="0">
      <selection activeCell="L7" sqref="L7"/>
    </sheetView>
  </sheetViews>
  <sheetFormatPr defaultColWidth="9.1796875" defaultRowHeight="12.5" x14ac:dyDescent="0.25"/>
  <cols>
    <col min="1" max="1" width="31.453125" style="7" customWidth="1"/>
    <col min="2" max="2" width="1.54296875" style="7" customWidth="1"/>
    <col min="3" max="10" width="8.81640625" style="7" customWidth="1"/>
    <col min="11" max="16384" width="9.1796875" style="7"/>
  </cols>
  <sheetData>
    <row r="1" spans="1:10" ht="23" x14ac:dyDescent="0.25">
      <c r="A1" s="90" t="s">
        <v>26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ht="22.5" customHeight="1" x14ac:dyDescent="0.25"/>
    <row r="10" spans="1:10" ht="30.75" customHeight="1" x14ac:dyDescent="0.25"/>
    <row r="11" spans="1:10" ht="25.5" customHeight="1" x14ac:dyDescent="0.25"/>
    <row r="12" spans="1:10" ht="16.5" customHeight="1" x14ac:dyDescent="0.25">
      <c r="C12" s="25"/>
      <c r="D12" s="10" t="s">
        <v>2</v>
      </c>
      <c r="E12" s="10"/>
      <c r="F12" s="30"/>
      <c r="G12" s="10" t="s">
        <v>3</v>
      </c>
    </row>
    <row r="13" spans="1:10" ht="15.5" x14ac:dyDescent="0.25">
      <c r="A13" s="29"/>
      <c r="B13" s="29"/>
      <c r="C13" s="16"/>
      <c r="D13" s="16"/>
      <c r="E13" s="16"/>
      <c r="F13" s="16"/>
      <c r="G13" s="16"/>
      <c r="H13" s="16"/>
      <c r="I13" s="16"/>
      <c r="J13" s="16"/>
    </row>
    <row r="14" spans="1:10" ht="15.5" x14ac:dyDescent="0.25">
      <c r="A14" s="11"/>
      <c r="B14" s="11"/>
      <c r="C14" s="12"/>
      <c r="D14" s="12"/>
      <c r="E14" s="12"/>
      <c r="F14" s="12"/>
      <c r="G14" s="12"/>
      <c r="H14" s="12"/>
      <c r="I14" s="12"/>
      <c r="J14" s="12"/>
    </row>
    <row r="15" spans="1:10" s="12" customFormat="1" ht="16.5" customHeight="1" x14ac:dyDescent="0.25">
      <c r="C15" s="92" t="s">
        <v>27</v>
      </c>
      <c r="D15" s="92"/>
      <c r="E15" s="92" t="s">
        <v>28</v>
      </c>
      <c r="F15" s="92"/>
      <c r="G15" s="92" t="s">
        <v>29</v>
      </c>
      <c r="H15" s="92"/>
      <c r="I15" s="92" t="s">
        <v>30</v>
      </c>
      <c r="J15" s="92"/>
    </row>
    <row r="16" spans="1:10" ht="16.5" customHeight="1" x14ac:dyDescent="0.25">
      <c r="C16" s="27" t="s">
        <v>31</v>
      </c>
      <c r="D16" s="28" t="s">
        <v>32</v>
      </c>
      <c r="E16" s="27" t="s">
        <v>31</v>
      </c>
      <c r="F16" s="28" t="s">
        <v>32</v>
      </c>
      <c r="G16" s="27" t="s">
        <v>31</v>
      </c>
      <c r="H16" s="28" t="s">
        <v>32</v>
      </c>
      <c r="I16" s="27" t="s">
        <v>31</v>
      </c>
      <c r="J16" s="28" t="s">
        <v>32</v>
      </c>
    </row>
    <row r="17" spans="1:10" ht="16.5" customHeight="1" x14ac:dyDescent="0.25">
      <c r="A17" s="32" t="s">
        <v>33</v>
      </c>
      <c r="B17" s="5"/>
    </row>
    <row r="18" spans="1:10" ht="16.5" customHeight="1" x14ac:dyDescent="0.25">
      <c r="A18" s="31" t="s">
        <v>34</v>
      </c>
      <c r="B18" s="2"/>
      <c r="C18" s="25"/>
      <c r="D18" s="25"/>
      <c r="E18" s="25"/>
      <c r="F18" s="25"/>
      <c r="G18" s="25"/>
      <c r="H18" s="25"/>
      <c r="I18" s="25"/>
      <c r="J18" s="25"/>
    </row>
    <row r="19" spans="1:10" ht="16.5" customHeight="1" x14ac:dyDescent="0.25">
      <c r="A19" s="31" t="s">
        <v>35</v>
      </c>
      <c r="B19" s="2"/>
      <c r="C19" s="25"/>
      <c r="D19" s="25"/>
      <c r="E19" s="25"/>
      <c r="F19" s="25"/>
      <c r="G19" s="25"/>
      <c r="H19" s="25"/>
      <c r="I19" s="25"/>
      <c r="J19" s="25"/>
    </row>
    <row r="20" spans="1:10" ht="16.5" customHeight="1" x14ac:dyDescent="0.25">
      <c r="A20" s="31" t="s">
        <v>36</v>
      </c>
      <c r="B20" s="2"/>
      <c r="C20" s="25"/>
      <c r="D20" s="25"/>
      <c r="E20" s="25"/>
      <c r="F20" s="25"/>
      <c r="G20" s="25"/>
      <c r="H20" s="25"/>
      <c r="I20" s="25"/>
      <c r="J20" s="25"/>
    </row>
    <row r="21" spans="1:10" ht="16.5" customHeight="1" x14ac:dyDescent="0.25">
      <c r="A21" s="31" t="s">
        <v>37</v>
      </c>
      <c r="B21" s="2"/>
      <c r="C21" s="26">
        <f t="shared" ref="C21:J21" si="0">SUM(C18:C20)</f>
        <v>0</v>
      </c>
      <c r="D21" s="26">
        <f t="shared" si="0"/>
        <v>0</v>
      </c>
      <c r="E21" s="26">
        <f t="shared" si="0"/>
        <v>0</v>
      </c>
      <c r="F21" s="26">
        <f t="shared" si="0"/>
        <v>0</v>
      </c>
      <c r="G21" s="26">
        <f t="shared" si="0"/>
        <v>0</v>
      </c>
      <c r="H21" s="26">
        <f t="shared" si="0"/>
        <v>0</v>
      </c>
      <c r="I21" s="26">
        <f t="shared" si="0"/>
        <v>0</v>
      </c>
      <c r="J21" s="26">
        <f t="shared" si="0"/>
        <v>0</v>
      </c>
    </row>
    <row r="22" spans="1:10" ht="16.5" customHeight="1" x14ac:dyDescent="0.25">
      <c r="A22" s="33"/>
      <c r="C22" s="6"/>
      <c r="D22" s="6"/>
      <c r="E22" s="6"/>
      <c r="F22" s="6"/>
      <c r="G22" s="6"/>
      <c r="H22" s="6"/>
      <c r="I22" s="6"/>
      <c r="J22" s="6"/>
    </row>
    <row r="23" spans="1:10" ht="16.5" customHeight="1" x14ac:dyDescent="0.25">
      <c r="A23" s="32" t="s">
        <v>38</v>
      </c>
      <c r="B23" s="5"/>
    </row>
    <row r="24" spans="1:10" ht="16.5" customHeight="1" x14ac:dyDescent="0.25">
      <c r="A24" s="31" t="s">
        <v>39</v>
      </c>
      <c r="B24" s="2"/>
      <c r="C24" s="25"/>
      <c r="D24" s="25"/>
      <c r="E24" s="25"/>
      <c r="F24" s="25"/>
      <c r="G24" s="25"/>
      <c r="H24" s="25"/>
      <c r="I24" s="25"/>
      <c r="J24" s="25"/>
    </row>
    <row r="25" spans="1:10" ht="16.5" customHeight="1" x14ac:dyDescent="0.25">
      <c r="A25" s="31" t="s">
        <v>40</v>
      </c>
      <c r="B25" s="2"/>
      <c r="C25" s="25"/>
      <c r="D25" s="25"/>
      <c r="E25" s="25"/>
      <c r="F25" s="25"/>
      <c r="G25" s="25"/>
      <c r="H25" s="25"/>
      <c r="I25" s="25"/>
      <c r="J25" s="25"/>
    </row>
    <row r="26" spans="1:10" ht="16.5" customHeight="1" x14ac:dyDescent="0.25">
      <c r="A26" s="31" t="s">
        <v>36</v>
      </c>
      <c r="B26" s="2"/>
      <c r="C26" s="25"/>
      <c r="D26" s="25"/>
      <c r="E26" s="25"/>
      <c r="F26" s="25"/>
      <c r="G26" s="25"/>
      <c r="H26" s="25"/>
      <c r="I26" s="25"/>
      <c r="J26" s="25"/>
    </row>
    <row r="27" spans="1:10" ht="16.5" customHeight="1" x14ac:dyDescent="0.25">
      <c r="A27" s="31" t="s">
        <v>37</v>
      </c>
      <c r="B27" s="2"/>
      <c r="C27" s="26">
        <f t="shared" ref="C27:J27" si="1">SUM(C24:C26)</f>
        <v>0</v>
      </c>
      <c r="D27" s="26">
        <f t="shared" si="1"/>
        <v>0</v>
      </c>
      <c r="E27" s="26">
        <f t="shared" si="1"/>
        <v>0</v>
      </c>
      <c r="F27" s="26">
        <f t="shared" si="1"/>
        <v>0</v>
      </c>
      <c r="G27" s="26">
        <f t="shared" si="1"/>
        <v>0</v>
      </c>
      <c r="H27" s="26">
        <f t="shared" si="1"/>
        <v>0</v>
      </c>
      <c r="I27" s="26">
        <f t="shared" si="1"/>
        <v>0</v>
      </c>
      <c r="J27" s="26">
        <f t="shared" si="1"/>
        <v>0</v>
      </c>
    </row>
    <row r="28" spans="1:10" ht="16.5" customHeight="1" x14ac:dyDescent="0.25">
      <c r="A28" s="34"/>
      <c r="B28" s="3"/>
    </row>
    <row r="29" spans="1:10" ht="16.5" customHeight="1" x14ac:dyDescent="0.25">
      <c r="A29" s="35" t="s">
        <v>41</v>
      </c>
      <c r="B29" s="1"/>
      <c r="C29" s="26">
        <f t="shared" ref="C29:I29" si="2">C21+C27</f>
        <v>0</v>
      </c>
      <c r="D29" s="26">
        <f t="shared" si="2"/>
        <v>0</v>
      </c>
      <c r="E29" s="26">
        <f t="shared" si="2"/>
        <v>0</v>
      </c>
      <c r="F29" s="26">
        <f t="shared" si="2"/>
        <v>0</v>
      </c>
      <c r="G29" s="26">
        <f t="shared" si="2"/>
        <v>0</v>
      </c>
      <c r="H29" s="26">
        <f t="shared" si="2"/>
        <v>0</v>
      </c>
      <c r="I29" s="26">
        <f t="shared" si="2"/>
        <v>0</v>
      </c>
      <c r="J29" s="26">
        <f>J21+J27</f>
        <v>0</v>
      </c>
    </row>
    <row r="30" spans="1:10" ht="16.5" customHeight="1" x14ac:dyDescent="0.25">
      <c r="A30" s="34"/>
      <c r="B30" s="3"/>
    </row>
    <row r="31" spans="1:10" ht="16.5" customHeight="1" x14ac:dyDescent="0.25">
      <c r="A31" s="35" t="s">
        <v>42</v>
      </c>
      <c r="B31" s="1"/>
    </row>
    <row r="32" spans="1:10" ht="16.5" customHeight="1" x14ac:dyDescent="0.25">
      <c r="A32" s="31" t="s">
        <v>43</v>
      </c>
      <c r="B32" s="2"/>
      <c r="C32" s="25"/>
      <c r="D32" s="25"/>
      <c r="E32" s="25"/>
      <c r="F32" s="25"/>
      <c r="G32" s="25"/>
      <c r="H32" s="25"/>
      <c r="I32" s="25"/>
      <c r="J32" s="25"/>
    </row>
    <row r="33" spans="1:10" ht="16.5" customHeight="1" x14ac:dyDescent="0.25">
      <c r="A33" s="31" t="s">
        <v>44</v>
      </c>
      <c r="B33" s="2"/>
      <c r="C33" s="25"/>
      <c r="D33" s="25"/>
      <c r="E33" s="25"/>
      <c r="F33" s="25"/>
      <c r="G33" s="25"/>
      <c r="H33" s="25"/>
      <c r="I33" s="25"/>
      <c r="J33" s="25"/>
    </row>
    <row r="34" spans="1:10" ht="16.5" customHeight="1" x14ac:dyDescent="0.25">
      <c r="A34" s="31" t="s">
        <v>45</v>
      </c>
      <c r="B34" s="2"/>
      <c r="C34" s="25"/>
      <c r="D34" s="25"/>
      <c r="E34" s="25"/>
      <c r="F34" s="25"/>
      <c r="G34" s="25"/>
      <c r="H34" s="25"/>
      <c r="I34" s="25"/>
      <c r="J34" s="25"/>
    </row>
    <row r="35" spans="1:10" ht="16.5" customHeight="1" x14ac:dyDescent="0.25">
      <c r="A35" s="31" t="s">
        <v>37</v>
      </c>
      <c r="B35" s="2"/>
      <c r="C35" s="26">
        <f t="shared" ref="C35:J35" si="3">SUM(C32:C34)</f>
        <v>0</v>
      </c>
      <c r="D35" s="26">
        <f t="shared" si="3"/>
        <v>0</v>
      </c>
      <c r="E35" s="26">
        <f>SUM(E32:E34)</f>
        <v>0</v>
      </c>
      <c r="F35" s="26">
        <f>SUM(F32:F34)</f>
        <v>0</v>
      </c>
      <c r="G35" s="26">
        <f t="shared" si="3"/>
        <v>0</v>
      </c>
      <c r="H35" s="26">
        <f t="shared" si="3"/>
        <v>0</v>
      </c>
      <c r="I35" s="26">
        <f t="shared" si="3"/>
        <v>0</v>
      </c>
      <c r="J35" s="26">
        <f t="shared" si="3"/>
        <v>0</v>
      </c>
    </row>
    <row r="36" spans="1:10" ht="16.5" customHeight="1" x14ac:dyDescent="0.25">
      <c r="A36" s="34"/>
      <c r="B36" s="4"/>
    </row>
    <row r="37" spans="1:10" ht="16.5" customHeight="1" x14ac:dyDescent="0.25">
      <c r="A37" s="35" t="s">
        <v>46</v>
      </c>
      <c r="B37" s="1"/>
    </row>
    <row r="38" spans="1:10" ht="16.5" customHeight="1" x14ac:dyDescent="0.25">
      <c r="A38" s="31" t="s">
        <v>47</v>
      </c>
      <c r="B38" s="2"/>
      <c r="C38" s="25"/>
      <c r="D38" s="25"/>
      <c r="E38" s="25"/>
      <c r="F38" s="25"/>
      <c r="G38" s="25"/>
      <c r="H38" s="25"/>
      <c r="I38" s="25"/>
      <c r="J38" s="25"/>
    </row>
    <row r="39" spans="1:10" ht="16.5" customHeight="1" x14ac:dyDescent="0.25">
      <c r="A39" s="31" t="s">
        <v>48</v>
      </c>
      <c r="B39" s="2"/>
      <c r="C39" s="25"/>
      <c r="D39" s="25"/>
      <c r="E39" s="25"/>
      <c r="F39" s="25"/>
      <c r="G39" s="25"/>
      <c r="H39" s="25"/>
      <c r="I39" s="25"/>
      <c r="J39" s="25"/>
    </row>
    <row r="40" spans="1:10" ht="16.5" customHeight="1" x14ac:dyDescent="0.25">
      <c r="A40" s="31" t="s">
        <v>45</v>
      </c>
      <c r="B40" s="2"/>
      <c r="C40" s="25"/>
      <c r="D40" s="25"/>
      <c r="E40" s="25"/>
      <c r="F40" s="25"/>
      <c r="G40" s="25"/>
      <c r="H40" s="25"/>
      <c r="I40" s="25"/>
      <c r="J40" s="25"/>
    </row>
    <row r="41" spans="1:10" ht="16.5" customHeight="1" x14ac:dyDescent="0.25">
      <c r="A41" s="31" t="s">
        <v>37</v>
      </c>
      <c r="B41" s="2"/>
      <c r="C41" s="26">
        <f t="shared" ref="C41:J41" si="4">SUM(C38:C40)</f>
        <v>0</v>
      </c>
      <c r="D41" s="26">
        <f t="shared" si="4"/>
        <v>0</v>
      </c>
      <c r="E41" s="26">
        <f t="shared" si="4"/>
        <v>0</v>
      </c>
      <c r="F41" s="26">
        <f t="shared" si="4"/>
        <v>0</v>
      </c>
      <c r="G41" s="26">
        <f t="shared" si="4"/>
        <v>0</v>
      </c>
      <c r="H41" s="26">
        <f t="shared" si="4"/>
        <v>0</v>
      </c>
      <c r="I41" s="26">
        <f t="shared" si="4"/>
        <v>0</v>
      </c>
      <c r="J41" s="26">
        <f t="shared" si="4"/>
        <v>0</v>
      </c>
    </row>
    <row r="42" spans="1:10" ht="16.5" customHeight="1" x14ac:dyDescent="0.25">
      <c r="A42" s="34"/>
      <c r="B42" s="3"/>
    </row>
    <row r="43" spans="1:10" ht="16.5" customHeight="1" x14ac:dyDescent="0.25">
      <c r="A43" s="35" t="s">
        <v>49</v>
      </c>
      <c r="B43" s="1"/>
      <c r="C43" s="26">
        <f t="shared" ref="C43:I43" si="5">C35+C41</f>
        <v>0</v>
      </c>
      <c r="D43" s="26">
        <f t="shared" si="5"/>
        <v>0</v>
      </c>
      <c r="E43" s="26">
        <f t="shared" si="5"/>
        <v>0</v>
      </c>
      <c r="F43" s="26">
        <f t="shared" si="5"/>
        <v>0</v>
      </c>
      <c r="G43" s="26">
        <f t="shared" si="5"/>
        <v>0</v>
      </c>
      <c r="H43" s="26">
        <f t="shared" si="5"/>
        <v>0</v>
      </c>
      <c r="I43" s="26">
        <f t="shared" si="5"/>
        <v>0</v>
      </c>
      <c r="J43" s="26">
        <f>J35+J41</f>
        <v>0</v>
      </c>
    </row>
    <row r="44" spans="1:10" ht="16.5" customHeight="1" x14ac:dyDescent="0.25">
      <c r="A44" s="34"/>
      <c r="B44" s="4"/>
    </row>
    <row r="45" spans="1:10" ht="16.5" customHeight="1" x14ac:dyDescent="0.25">
      <c r="A45" s="35" t="s">
        <v>50</v>
      </c>
      <c r="B45" s="1"/>
      <c r="C45" s="26">
        <f t="shared" ref="C45:I45" si="6">C29+C43</f>
        <v>0</v>
      </c>
      <c r="D45" s="26">
        <f t="shared" si="6"/>
        <v>0</v>
      </c>
      <c r="E45" s="26">
        <f t="shared" si="6"/>
        <v>0</v>
      </c>
      <c r="F45" s="26">
        <f t="shared" si="6"/>
        <v>0</v>
      </c>
      <c r="G45" s="26">
        <f t="shared" si="6"/>
        <v>0</v>
      </c>
      <c r="H45" s="26">
        <f t="shared" si="6"/>
        <v>0</v>
      </c>
      <c r="I45" s="26">
        <f t="shared" si="6"/>
        <v>0</v>
      </c>
      <c r="J45" s="26">
        <f>J29+J43</f>
        <v>0</v>
      </c>
    </row>
    <row r="46" spans="1:10" ht="16.5" customHeight="1" x14ac:dyDescent="0.25">
      <c r="A46" s="36"/>
    </row>
    <row r="47" spans="1:10" ht="16.5" customHeight="1" x14ac:dyDescent="0.25">
      <c r="A47" s="32" t="s">
        <v>51</v>
      </c>
    </row>
    <row r="48" spans="1:10" ht="16.5" customHeight="1" x14ac:dyDescent="0.25">
      <c r="A48" s="37" t="s">
        <v>52</v>
      </c>
    </row>
    <row r="50" spans="1:10" ht="23" x14ac:dyDescent="0.25">
      <c r="A50" s="90" t="s">
        <v>53</v>
      </c>
      <c r="B50" s="90"/>
      <c r="C50" s="90"/>
      <c r="D50" s="90"/>
      <c r="E50" s="90"/>
      <c r="F50" s="90"/>
      <c r="G50" s="90"/>
      <c r="H50" s="90"/>
      <c r="I50" s="90"/>
      <c r="J50" s="90"/>
    </row>
    <row r="51" spans="1:10" ht="13" x14ac:dyDescent="0.25">
      <c r="A51" s="5"/>
    </row>
    <row r="52" spans="1:10" ht="15.5" x14ac:dyDescent="0.25">
      <c r="A52" s="29" t="s">
        <v>54</v>
      </c>
      <c r="B52" s="16"/>
      <c r="C52" s="16"/>
      <c r="D52" s="16"/>
      <c r="E52" s="16"/>
      <c r="F52" s="16"/>
      <c r="G52" s="16"/>
      <c r="H52" s="16"/>
      <c r="I52" s="16"/>
      <c r="J52" s="16"/>
    </row>
    <row r="53" spans="1:10" ht="13" x14ac:dyDescent="0.25">
      <c r="A53" s="5"/>
    </row>
    <row r="54" spans="1:10" ht="16.5" customHeight="1" x14ac:dyDescent="0.25">
      <c r="A54" s="12"/>
      <c r="C54" s="91" t="s">
        <v>27</v>
      </c>
      <c r="D54" s="91"/>
      <c r="E54" s="91" t="s">
        <v>28</v>
      </c>
      <c r="F54" s="91"/>
      <c r="G54" s="91" t="s">
        <v>29</v>
      </c>
      <c r="H54" s="91"/>
      <c r="I54" s="91" t="s">
        <v>30</v>
      </c>
      <c r="J54" s="91"/>
    </row>
    <row r="55" spans="1:10" ht="16.5" customHeight="1" x14ac:dyDescent="0.25">
      <c r="A55" s="5"/>
      <c r="C55" s="38" t="s">
        <v>31</v>
      </c>
      <c r="D55" s="28" t="s">
        <v>32</v>
      </c>
      <c r="E55" s="38" t="s">
        <v>31</v>
      </c>
      <c r="F55" s="28" t="s">
        <v>32</v>
      </c>
      <c r="G55" s="38" t="s">
        <v>31</v>
      </c>
      <c r="H55" s="28" t="s">
        <v>32</v>
      </c>
      <c r="I55" s="38" t="s">
        <v>31</v>
      </c>
      <c r="J55" s="28" t="s">
        <v>32</v>
      </c>
    </row>
    <row r="56" spans="1:10" ht="16.5" customHeight="1" x14ac:dyDescent="0.25">
      <c r="A56" s="32" t="s">
        <v>55</v>
      </c>
    </row>
    <row r="57" spans="1:10" ht="16.5" customHeight="1" x14ac:dyDescent="0.25">
      <c r="A57" s="31" t="s">
        <v>34</v>
      </c>
      <c r="C57" s="40">
        <f>IF('A2 Aust market'!C$45=0,,'A2 Aust market'!C18/'A2 Aust market'!C$45)</f>
        <v>0</v>
      </c>
      <c r="D57" s="40">
        <f>IF('A2 Aust market'!D$45=0,,'A2 Aust market'!D18/'A2 Aust market'!D$45)</f>
        <v>0</v>
      </c>
      <c r="E57" s="40">
        <f>IF('A2 Aust market'!E$45=0,,'A2 Aust market'!E18/'A2 Aust market'!E$45)</f>
        <v>0</v>
      </c>
      <c r="F57" s="40">
        <f>IF('A2 Aust market'!F$45=0,,'A2 Aust market'!F18/'A2 Aust market'!F$45)</f>
        <v>0</v>
      </c>
      <c r="G57" s="40">
        <f>IF('A2 Aust market'!G$45=0,,'A2 Aust market'!G18/'A2 Aust market'!G$45)</f>
        <v>0</v>
      </c>
      <c r="H57" s="40">
        <f>IF('A2 Aust market'!H$45=0,,'A2 Aust market'!H18/'A2 Aust market'!H$45)</f>
        <v>0</v>
      </c>
      <c r="I57" s="40">
        <f>IF('A2 Aust market'!I$45=0,,'A2 Aust market'!I18/'A2 Aust market'!I$45)</f>
        <v>0</v>
      </c>
      <c r="J57" s="40">
        <f>IF('A2 Aust market'!J$45=0,,'A2 Aust market'!J18/'A2 Aust market'!J$45)</f>
        <v>0</v>
      </c>
    </row>
    <row r="58" spans="1:10" ht="16.5" customHeight="1" x14ac:dyDescent="0.25">
      <c r="A58" s="31" t="s">
        <v>35</v>
      </c>
      <c r="C58" s="40">
        <f>IF('A2 Aust market'!C$45=0,,'A2 Aust market'!C19/'A2 Aust market'!C$45)</f>
        <v>0</v>
      </c>
      <c r="D58" s="40">
        <f>IF('A2 Aust market'!D$45=0,,'A2 Aust market'!D19/'A2 Aust market'!D$45)</f>
        <v>0</v>
      </c>
      <c r="E58" s="40">
        <f>IF('A2 Aust market'!E$45=0,,'A2 Aust market'!E19/'A2 Aust market'!E$45)</f>
        <v>0</v>
      </c>
      <c r="F58" s="40">
        <f>IF('A2 Aust market'!F$45=0,,'A2 Aust market'!F19/'A2 Aust market'!F$45)</f>
        <v>0</v>
      </c>
      <c r="G58" s="40">
        <f>IF('A2 Aust market'!G$45=0,,'A2 Aust market'!G19/'A2 Aust market'!G$45)</f>
        <v>0</v>
      </c>
      <c r="H58" s="40">
        <f>IF('A2 Aust market'!H$45=0,,'A2 Aust market'!H19/'A2 Aust market'!H$45)</f>
        <v>0</v>
      </c>
      <c r="I58" s="40">
        <f>IF('A2 Aust market'!I$45=0,,'A2 Aust market'!I19/'A2 Aust market'!I$45)</f>
        <v>0</v>
      </c>
      <c r="J58" s="40">
        <f>IF('A2 Aust market'!J$45=0,,'A2 Aust market'!J19/'A2 Aust market'!J$45)</f>
        <v>0</v>
      </c>
    </row>
    <row r="59" spans="1:10" ht="16.5" customHeight="1" x14ac:dyDescent="0.25">
      <c r="A59" s="31" t="s">
        <v>36</v>
      </c>
      <c r="C59" s="40">
        <f>IF('A2 Aust market'!C$45=0,,'A2 Aust market'!C20/'A2 Aust market'!C$45)</f>
        <v>0</v>
      </c>
      <c r="D59" s="40">
        <f>IF('A2 Aust market'!D$45=0,,'A2 Aust market'!D20/'A2 Aust market'!D$45)</f>
        <v>0</v>
      </c>
      <c r="E59" s="40">
        <f>IF('A2 Aust market'!E$45=0,,'A2 Aust market'!E20/'A2 Aust market'!E$45)</f>
        <v>0</v>
      </c>
      <c r="F59" s="40">
        <f>IF('A2 Aust market'!F$45=0,,'A2 Aust market'!F20/'A2 Aust market'!F$45)</f>
        <v>0</v>
      </c>
      <c r="G59" s="40">
        <f>IF('A2 Aust market'!G$45=0,,'A2 Aust market'!G20/'A2 Aust market'!G$45)</f>
        <v>0</v>
      </c>
      <c r="H59" s="40">
        <f>IF('A2 Aust market'!H$45=0,,'A2 Aust market'!H20/'A2 Aust market'!H$45)</f>
        <v>0</v>
      </c>
      <c r="I59" s="40">
        <f>IF('A2 Aust market'!I$45=0,,'A2 Aust market'!I20/'A2 Aust market'!I$45)</f>
        <v>0</v>
      </c>
      <c r="J59" s="40">
        <f>IF('A2 Aust market'!J$45=0,,'A2 Aust market'!J20/'A2 Aust market'!J$45)</f>
        <v>0</v>
      </c>
    </row>
    <row r="60" spans="1:10" ht="16.5" customHeight="1" x14ac:dyDescent="0.25">
      <c r="A60" s="31" t="s">
        <v>37</v>
      </c>
      <c r="C60" s="40">
        <f>IF('A2 Aust market'!C$45=0,,'A2 Aust market'!C21/'A2 Aust market'!C$45)</f>
        <v>0</v>
      </c>
      <c r="D60" s="40">
        <f>IF('A2 Aust market'!D$45=0,,'A2 Aust market'!D21/'A2 Aust market'!D$45)</f>
        <v>0</v>
      </c>
      <c r="E60" s="40">
        <f>IF('A2 Aust market'!E$45=0,,'A2 Aust market'!E21/'A2 Aust market'!E$45)</f>
        <v>0</v>
      </c>
      <c r="F60" s="40">
        <f>IF('A2 Aust market'!F$45=0,,'A2 Aust market'!F21/'A2 Aust market'!F$45)</f>
        <v>0</v>
      </c>
      <c r="G60" s="40">
        <f>IF('A2 Aust market'!G$45=0,,'A2 Aust market'!G21/'A2 Aust market'!G$45)</f>
        <v>0</v>
      </c>
      <c r="H60" s="40">
        <f>IF('A2 Aust market'!H$45=0,,'A2 Aust market'!H21/'A2 Aust market'!H$45)</f>
        <v>0</v>
      </c>
      <c r="I60" s="40">
        <f>IF('A2 Aust market'!I$45=0,,'A2 Aust market'!I21/'A2 Aust market'!I$45)</f>
        <v>0</v>
      </c>
      <c r="J60" s="40">
        <f>IF('A2 Aust market'!J$45=0,,'A2 Aust market'!J21/'A2 Aust market'!J$45)</f>
        <v>0</v>
      </c>
    </row>
    <row r="61" spans="1:10" ht="16.5" customHeight="1" x14ac:dyDescent="0.25">
      <c r="A61" s="36"/>
      <c r="C61" s="6"/>
      <c r="D61" s="6"/>
      <c r="E61" s="6"/>
      <c r="F61" s="6"/>
      <c r="G61" s="6"/>
      <c r="H61" s="6"/>
      <c r="I61" s="6"/>
      <c r="J61" s="6"/>
    </row>
    <row r="62" spans="1:10" ht="16.5" customHeight="1" x14ac:dyDescent="0.25">
      <c r="A62" s="32" t="s">
        <v>56</v>
      </c>
      <c r="B62" s="11"/>
    </row>
    <row r="63" spans="1:10" ht="16.5" customHeight="1" x14ac:dyDescent="0.25">
      <c r="A63" s="31" t="s">
        <v>39</v>
      </c>
      <c r="B63" s="11"/>
      <c r="C63" s="40">
        <f>IF('A2 Aust market'!C$45=0,,'A2 Aust market'!C24/'A2 Aust market'!C$45)</f>
        <v>0</v>
      </c>
      <c r="D63" s="40">
        <f>IF('A2 Aust market'!D$45=0,,'A2 Aust market'!D24/'A2 Aust market'!D$45)</f>
        <v>0</v>
      </c>
      <c r="E63" s="40">
        <f>IF('A2 Aust market'!E$45=0,,'A2 Aust market'!E24/'A2 Aust market'!E$45)</f>
        <v>0</v>
      </c>
      <c r="F63" s="40">
        <f>IF('A2 Aust market'!F$45=0,,'A2 Aust market'!F24/'A2 Aust market'!F$45)</f>
        <v>0</v>
      </c>
      <c r="G63" s="40">
        <f>IF('A2 Aust market'!G$45=0,,'A2 Aust market'!G24/'A2 Aust market'!G$45)</f>
        <v>0</v>
      </c>
      <c r="H63" s="40">
        <f>IF('A2 Aust market'!H$45=0,,'A2 Aust market'!H24/'A2 Aust market'!H$45)</f>
        <v>0</v>
      </c>
      <c r="I63" s="40">
        <f>IF('A2 Aust market'!I$45=0,,'A2 Aust market'!I24/'A2 Aust market'!I$45)</f>
        <v>0</v>
      </c>
      <c r="J63" s="40">
        <f>IF('A2 Aust market'!J$45=0,,'A2 Aust market'!J24/'A2 Aust market'!J$45)</f>
        <v>0</v>
      </c>
    </row>
    <row r="64" spans="1:10" ht="16.5" customHeight="1" x14ac:dyDescent="0.25">
      <c r="A64" s="31" t="s">
        <v>40</v>
      </c>
      <c r="B64" s="12"/>
      <c r="C64" s="40">
        <f>IF('A2 Aust market'!C$45=0,,'A2 Aust market'!C25/'A2 Aust market'!C$45)</f>
        <v>0</v>
      </c>
      <c r="D64" s="40">
        <f>IF('A2 Aust market'!D$45=0,,'A2 Aust market'!D25/'A2 Aust market'!D$45)</f>
        <v>0</v>
      </c>
      <c r="E64" s="40">
        <f>IF('A2 Aust market'!E$45=0,,'A2 Aust market'!E25/'A2 Aust market'!E$45)</f>
        <v>0</v>
      </c>
      <c r="F64" s="40">
        <f>IF('A2 Aust market'!F$45=0,,'A2 Aust market'!F25/'A2 Aust market'!F$45)</f>
        <v>0</v>
      </c>
      <c r="G64" s="40">
        <f>IF('A2 Aust market'!G$45=0,,'A2 Aust market'!G25/'A2 Aust market'!G$45)</f>
        <v>0</v>
      </c>
      <c r="H64" s="40">
        <f>IF('A2 Aust market'!H$45=0,,'A2 Aust market'!H25/'A2 Aust market'!H$45)</f>
        <v>0</v>
      </c>
      <c r="I64" s="40">
        <f>IF('A2 Aust market'!I$45=0,,'A2 Aust market'!I25/'A2 Aust market'!I$45)</f>
        <v>0</v>
      </c>
      <c r="J64" s="40">
        <f>IF('A2 Aust market'!J$45=0,,'A2 Aust market'!J25/'A2 Aust market'!J$45)</f>
        <v>0</v>
      </c>
    </row>
    <row r="65" spans="1:10" ht="16.5" customHeight="1" x14ac:dyDescent="0.25">
      <c r="A65" s="31" t="s">
        <v>36</v>
      </c>
      <c r="C65" s="40">
        <f>IF('A2 Aust market'!C$45=0,,'A2 Aust market'!C26/'A2 Aust market'!C$45)</f>
        <v>0</v>
      </c>
      <c r="D65" s="40">
        <f>IF('A2 Aust market'!D$45=0,,'A2 Aust market'!D26/'A2 Aust market'!D$45)</f>
        <v>0</v>
      </c>
      <c r="E65" s="40">
        <f>IF('A2 Aust market'!E$45=0,,'A2 Aust market'!E26/'A2 Aust market'!E$45)</f>
        <v>0</v>
      </c>
      <c r="F65" s="40">
        <f>IF('A2 Aust market'!F$45=0,,'A2 Aust market'!F26/'A2 Aust market'!F$45)</f>
        <v>0</v>
      </c>
      <c r="G65" s="40">
        <f>IF('A2 Aust market'!G$45=0,,'A2 Aust market'!G26/'A2 Aust market'!G$45)</f>
        <v>0</v>
      </c>
      <c r="H65" s="40">
        <f>IF('A2 Aust market'!H$45=0,,'A2 Aust market'!H26/'A2 Aust market'!H$45)</f>
        <v>0</v>
      </c>
      <c r="I65" s="40">
        <f>IF('A2 Aust market'!I$45=0,,'A2 Aust market'!I26/'A2 Aust market'!I$45)</f>
        <v>0</v>
      </c>
      <c r="J65" s="40">
        <f>IF('A2 Aust market'!J$45=0,,'A2 Aust market'!J26/'A2 Aust market'!J$45)</f>
        <v>0</v>
      </c>
    </row>
    <row r="66" spans="1:10" ht="16.5" customHeight="1" x14ac:dyDescent="0.25">
      <c r="A66" s="31" t="s">
        <v>37</v>
      </c>
      <c r="B66" s="5"/>
      <c r="C66" s="40">
        <f>IF('A2 Aust market'!C$45=0,,'A2 Aust market'!C27/'A2 Aust market'!C$45)</f>
        <v>0</v>
      </c>
      <c r="D66" s="40">
        <f>IF('A2 Aust market'!D$45=0,,'A2 Aust market'!D27/'A2 Aust market'!D$45)</f>
        <v>0</v>
      </c>
      <c r="E66" s="40">
        <f>IF('A2 Aust market'!E$45=0,,'A2 Aust market'!E27/'A2 Aust market'!E$45)</f>
        <v>0</v>
      </c>
      <c r="F66" s="40">
        <f>IF('A2 Aust market'!F$45=0,,'A2 Aust market'!F27/'A2 Aust market'!F$45)</f>
        <v>0</v>
      </c>
      <c r="G66" s="40">
        <f>IF('A2 Aust market'!G$45=0,,'A2 Aust market'!G27/'A2 Aust market'!G$45)</f>
        <v>0</v>
      </c>
      <c r="H66" s="40">
        <f>IF('A2 Aust market'!H$45=0,,'A2 Aust market'!H27/'A2 Aust market'!H$45)</f>
        <v>0</v>
      </c>
      <c r="I66" s="40">
        <f>IF('A2 Aust market'!I$45=0,,'A2 Aust market'!I27/'A2 Aust market'!I$45)</f>
        <v>0</v>
      </c>
      <c r="J66" s="40">
        <f>IF('A2 Aust market'!J$45=0,,'A2 Aust market'!J27/'A2 Aust market'!J$45)</f>
        <v>0</v>
      </c>
    </row>
    <row r="67" spans="1:10" ht="16.5" customHeight="1" x14ac:dyDescent="0.25">
      <c r="A67" s="34"/>
      <c r="B67" s="2"/>
    </row>
    <row r="68" spans="1:10" ht="16.5" customHeight="1" x14ac:dyDescent="0.25">
      <c r="A68" s="35" t="s">
        <v>41</v>
      </c>
      <c r="B68" s="2"/>
      <c r="C68" s="40">
        <f>IF('A2 Aust market'!C$45=0,,'A2 Aust market'!C29/'A2 Aust market'!C$45)</f>
        <v>0</v>
      </c>
      <c r="D68" s="40">
        <f>IF('A2 Aust market'!D$45=0,,'A2 Aust market'!D29/'A2 Aust market'!D$45)</f>
        <v>0</v>
      </c>
      <c r="E68" s="40">
        <f>IF('A2 Aust market'!E$45=0,,'A2 Aust market'!E29/'A2 Aust market'!E$45)</f>
        <v>0</v>
      </c>
      <c r="F68" s="40">
        <f>IF('A2 Aust market'!F$45=0,,'A2 Aust market'!F29/'A2 Aust market'!F$45)</f>
        <v>0</v>
      </c>
      <c r="G68" s="40">
        <f>IF('A2 Aust market'!G$45=0,,'A2 Aust market'!G29/'A2 Aust market'!G$45)</f>
        <v>0</v>
      </c>
      <c r="H68" s="40">
        <f>IF('A2 Aust market'!H$45=0,,'A2 Aust market'!H29/'A2 Aust market'!H$45)</f>
        <v>0</v>
      </c>
      <c r="I68" s="40">
        <f>IF('A2 Aust market'!I$45=0,,'A2 Aust market'!I29/'A2 Aust market'!I$45)</f>
        <v>0</v>
      </c>
      <c r="J68" s="40">
        <f>IF('A2 Aust market'!J$45=0,,'A2 Aust market'!J29/'A2 Aust market'!J$45)</f>
        <v>0</v>
      </c>
    </row>
    <row r="69" spans="1:10" ht="16.5" customHeight="1" x14ac:dyDescent="0.25">
      <c r="A69" s="36"/>
      <c r="B69" s="2"/>
    </row>
    <row r="70" spans="1:10" ht="16.5" customHeight="1" x14ac:dyDescent="0.25">
      <c r="A70" s="35" t="s">
        <v>42</v>
      </c>
      <c r="B70" s="2"/>
    </row>
    <row r="71" spans="1:10" ht="16.5" customHeight="1" x14ac:dyDescent="0.25">
      <c r="A71" s="31" t="s">
        <v>43</v>
      </c>
      <c r="C71" s="40">
        <f>IF('A2 Aust market'!C$45=0,,'A2 Aust market'!C32/'A2 Aust market'!C$45)</f>
        <v>0</v>
      </c>
      <c r="D71" s="40">
        <f>IF('A2 Aust market'!D$45=0,,'A2 Aust market'!D32/'A2 Aust market'!D$45)</f>
        <v>0</v>
      </c>
      <c r="E71" s="40">
        <f>IF('A2 Aust market'!E$45=0,,'A2 Aust market'!E32/'A2 Aust market'!E$45)</f>
        <v>0</v>
      </c>
      <c r="F71" s="40">
        <f>IF('A2 Aust market'!F$45=0,,'A2 Aust market'!F32/'A2 Aust market'!F$45)</f>
        <v>0</v>
      </c>
      <c r="G71" s="40">
        <f>IF('A2 Aust market'!G$45=0,,'A2 Aust market'!G32/'A2 Aust market'!G$45)</f>
        <v>0</v>
      </c>
      <c r="H71" s="40">
        <f>IF('A2 Aust market'!H$45=0,,'A2 Aust market'!H32/'A2 Aust market'!H$45)</f>
        <v>0</v>
      </c>
      <c r="I71" s="40">
        <f>IF('A2 Aust market'!I$45=0,,'A2 Aust market'!I32/'A2 Aust market'!I$45)</f>
        <v>0</v>
      </c>
      <c r="J71" s="40">
        <f>IF('A2 Aust market'!J$45=0,,'A2 Aust market'!J32/'A2 Aust market'!J$45)</f>
        <v>0</v>
      </c>
    </row>
    <row r="72" spans="1:10" ht="16.5" customHeight="1" x14ac:dyDescent="0.25">
      <c r="A72" s="31" t="s">
        <v>44</v>
      </c>
      <c r="B72" s="5"/>
      <c r="C72" s="40">
        <f>IF('A2 Aust market'!C$45=0,,'A2 Aust market'!C33/'A2 Aust market'!C$45)</f>
        <v>0</v>
      </c>
      <c r="D72" s="40">
        <f>IF('A2 Aust market'!D$45=0,,'A2 Aust market'!D33/'A2 Aust market'!D$45)</f>
        <v>0</v>
      </c>
      <c r="E72" s="40">
        <f>IF('A2 Aust market'!E$45=0,,'A2 Aust market'!E33/'A2 Aust market'!E$45)</f>
        <v>0</v>
      </c>
      <c r="F72" s="40">
        <f>IF('A2 Aust market'!F$45=0,,'A2 Aust market'!F33/'A2 Aust market'!F$45)</f>
        <v>0</v>
      </c>
      <c r="G72" s="40">
        <f>IF('A2 Aust market'!G$45=0,,'A2 Aust market'!G33/'A2 Aust market'!G$45)</f>
        <v>0</v>
      </c>
      <c r="H72" s="40">
        <f>IF('A2 Aust market'!H$45=0,,'A2 Aust market'!H33/'A2 Aust market'!H$45)</f>
        <v>0</v>
      </c>
      <c r="I72" s="40">
        <f>IF('A2 Aust market'!I$45=0,,'A2 Aust market'!I33/'A2 Aust market'!I$45)</f>
        <v>0</v>
      </c>
      <c r="J72" s="40">
        <f>IF('A2 Aust market'!J$45=0,,'A2 Aust market'!J33/'A2 Aust market'!J$45)</f>
        <v>0</v>
      </c>
    </row>
    <row r="73" spans="1:10" ht="16.5" customHeight="1" x14ac:dyDescent="0.25">
      <c r="A73" s="31" t="s">
        <v>45</v>
      </c>
      <c r="B73" s="2"/>
      <c r="C73" s="40">
        <f>IF('A2 Aust market'!C$45=0,,'A2 Aust market'!C34/'A2 Aust market'!C$45)</f>
        <v>0</v>
      </c>
      <c r="D73" s="40">
        <f>IF('A2 Aust market'!D$45=0,,'A2 Aust market'!D34/'A2 Aust market'!D$45)</f>
        <v>0</v>
      </c>
      <c r="E73" s="40">
        <f>IF('A2 Aust market'!E$45=0,,'A2 Aust market'!E34/'A2 Aust market'!E$45)</f>
        <v>0</v>
      </c>
      <c r="F73" s="40">
        <f>IF('A2 Aust market'!F$45=0,,'A2 Aust market'!F34/'A2 Aust market'!F$45)</f>
        <v>0</v>
      </c>
      <c r="G73" s="40">
        <f>IF('A2 Aust market'!G$45=0,,'A2 Aust market'!G34/'A2 Aust market'!G$45)</f>
        <v>0</v>
      </c>
      <c r="H73" s="40">
        <f>IF('A2 Aust market'!H$45=0,,'A2 Aust market'!H34/'A2 Aust market'!H$45)</f>
        <v>0</v>
      </c>
      <c r="I73" s="40">
        <f>IF('A2 Aust market'!I$45=0,,'A2 Aust market'!I34/'A2 Aust market'!I$45)</f>
        <v>0</v>
      </c>
      <c r="J73" s="40">
        <f>IF('A2 Aust market'!J$45=0,,'A2 Aust market'!J34/'A2 Aust market'!J$45)</f>
        <v>0</v>
      </c>
    </row>
    <row r="74" spans="1:10" ht="16.5" customHeight="1" x14ac:dyDescent="0.25">
      <c r="A74" s="31" t="s">
        <v>37</v>
      </c>
      <c r="B74" s="2"/>
      <c r="C74" s="40">
        <f>IF('A2 Aust market'!C$45=0,,'A2 Aust market'!C35/'A2 Aust market'!C$45)</f>
        <v>0</v>
      </c>
      <c r="D74" s="40">
        <f>IF('A2 Aust market'!D$45=0,,'A2 Aust market'!D35/'A2 Aust market'!D$45)</f>
        <v>0</v>
      </c>
      <c r="E74" s="40">
        <f>IF('A2 Aust market'!E$45=0,,'A2 Aust market'!E35/'A2 Aust market'!E$45)</f>
        <v>0</v>
      </c>
      <c r="F74" s="40">
        <f>IF('A2 Aust market'!F$45=0,,'A2 Aust market'!F35/'A2 Aust market'!F$45)</f>
        <v>0</v>
      </c>
      <c r="G74" s="40">
        <f>IF('A2 Aust market'!G$45=0,,'A2 Aust market'!G35/'A2 Aust market'!G$45)</f>
        <v>0</v>
      </c>
      <c r="H74" s="40">
        <f>IF('A2 Aust market'!H$45=0,,'A2 Aust market'!H35/'A2 Aust market'!H$45)</f>
        <v>0</v>
      </c>
      <c r="I74" s="40">
        <f>IF('A2 Aust market'!I$45=0,,'A2 Aust market'!I35/'A2 Aust market'!I$45)</f>
        <v>0</v>
      </c>
      <c r="J74" s="40">
        <f>IF('A2 Aust market'!J$45=0,,'A2 Aust market'!J35/'A2 Aust market'!J$45)</f>
        <v>0</v>
      </c>
    </row>
    <row r="75" spans="1:10" ht="16.5" customHeight="1" x14ac:dyDescent="0.25">
      <c r="A75" s="34"/>
      <c r="B75" s="2"/>
    </row>
    <row r="76" spans="1:10" ht="16.5" customHeight="1" x14ac:dyDescent="0.25">
      <c r="A76" s="35" t="s">
        <v>46</v>
      </c>
      <c r="B76" s="2"/>
    </row>
    <row r="77" spans="1:10" ht="16.5" customHeight="1" x14ac:dyDescent="0.25">
      <c r="A77" s="31" t="s">
        <v>47</v>
      </c>
      <c r="B77" s="3"/>
      <c r="C77" s="40">
        <f>IF('A2 Aust market'!C$45=0,,'A2 Aust market'!C38/'A2 Aust market'!C$45)</f>
        <v>0</v>
      </c>
      <c r="D77" s="40">
        <f>IF('A2 Aust market'!D$45=0,,'A2 Aust market'!D38/'A2 Aust market'!D$45)</f>
        <v>0</v>
      </c>
      <c r="E77" s="40">
        <f>IF('A2 Aust market'!E$45=0,,'A2 Aust market'!E38/'A2 Aust market'!E$45)</f>
        <v>0</v>
      </c>
      <c r="F77" s="40">
        <f>IF('A2 Aust market'!F$45=0,,'A2 Aust market'!F38/'A2 Aust market'!F$45)</f>
        <v>0</v>
      </c>
      <c r="G77" s="40">
        <f>IF('A2 Aust market'!G$45=0,,'A2 Aust market'!G38/'A2 Aust market'!G$45)</f>
        <v>0</v>
      </c>
      <c r="H77" s="40">
        <f>IF('A2 Aust market'!H$45=0,,'A2 Aust market'!H38/'A2 Aust market'!H$45)</f>
        <v>0</v>
      </c>
      <c r="I77" s="40">
        <f>IF('A2 Aust market'!I$45=0,,'A2 Aust market'!I38/'A2 Aust market'!I$45)</f>
        <v>0</v>
      </c>
      <c r="J77" s="40">
        <f>IF('A2 Aust market'!J$45=0,,'A2 Aust market'!J38/'A2 Aust market'!J$45)</f>
        <v>0</v>
      </c>
    </row>
    <row r="78" spans="1:10" ht="16.5" customHeight="1" x14ac:dyDescent="0.25">
      <c r="A78" s="31" t="s">
        <v>48</v>
      </c>
      <c r="B78" s="1"/>
      <c r="C78" s="40">
        <f>IF('A2 Aust market'!C$45=0,,'A2 Aust market'!C39/'A2 Aust market'!C$45)</f>
        <v>0</v>
      </c>
      <c r="D78" s="40">
        <f>IF('A2 Aust market'!D$45=0,,'A2 Aust market'!D39/'A2 Aust market'!D$45)</f>
        <v>0</v>
      </c>
      <c r="E78" s="40">
        <f>IF('A2 Aust market'!E$45=0,,'A2 Aust market'!E39/'A2 Aust market'!E$45)</f>
        <v>0</v>
      </c>
      <c r="F78" s="40">
        <f>IF('A2 Aust market'!F$45=0,,'A2 Aust market'!F39/'A2 Aust market'!F$45)</f>
        <v>0</v>
      </c>
      <c r="G78" s="40">
        <f>IF('A2 Aust market'!G$45=0,,'A2 Aust market'!G39/'A2 Aust market'!G$45)</f>
        <v>0</v>
      </c>
      <c r="H78" s="40">
        <f>IF('A2 Aust market'!H$45=0,,'A2 Aust market'!H39/'A2 Aust market'!H$45)</f>
        <v>0</v>
      </c>
      <c r="I78" s="40">
        <f>IF('A2 Aust market'!I$45=0,,'A2 Aust market'!I39/'A2 Aust market'!I$45)</f>
        <v>0</v>
      </c>
      <c r="J78" s="40">
        <f>IF('A2 Aust market'!J$45=0,,'A2 Aust market'!J39/'A2 Aust market'!J$45)</f>
        <v>0</v>
      </c>
    </row>
    <row r="79" spans="1:10" ht="16.5" customHeight="1" x14ac:dyDescent="0.25">
      <c r="A79" s="31" t="s">
        <v>45</v>
      </c>
      <c r="B79" s="3"/>
      <c r="C79" s="40">
        <f>IF('A2 Aust market'!C$45=0,,'A2 Aust market'!C40/'A2 Aust market'!C$45)</f>
        <v>0</v>
      </c>
      <c r="D79" s="40">
        <f>IF('A2 Aust market'!D$45=0,,'A2 Aust market'!D40/'A2 Aust market'!D$45)</f>
        <v>0</v>
      </c>
      <c r="E79" s="40">
        <f>IF('A2 Aust market'!E$45=0,,'A2 Aust market'!E40/'A2 Aust market'!E$45)</f>
        <v>0</v>
      </c>
      <c r="F79" s="40">
        <f>IF('A2 Aust market'!F$45=0,,'A2 Aust market'!F40/'A2 Aust market'!F$45)</f>
        <v>0</v>
      </c>
      <c r="G79" s="40">
        <f>IF('A2 Aust market'!G$45=0,,'A2 Aust market'!G40/'A2 Aust market'!G$45)</f>
        <v>0</v>
      </c>
      <c r="H79" s="40">
        <f>IF('A2 Aust market'!H$45=0,,'A2 Aust market'!H40/'A2 Aust market'!H$45)</f>
        <v>0</v>
      </c>
      <c r="I79" s="40">
        <f>IF('A2 Aust market'!I$45=0,,'A2 Aust market'!I40/'A2 Aust market'!I$45)</f>
        <v>0</v>
      </c>
      <c r="J79" s="40">
        <f>IF('A2 Aust market'!J$45=0,,'A2 Aust market'!J40/'A2 Aust market'!J$45)</f>
        <v>0</v>
      </c>
    </row>
    <row r="80" spans="1:10" ht="16.5" customHeight="1" x14ac:dyDescent="0.25">
      <c r="A80" s="31" t="s">
        <v>37</v>
      </c>
      <c r="B80" s="1"/>
      <c r="C80" s="40">
        <f>IF('A2 Aust market'!C$45=0,,'A2 Aust market'!C41/'A2 Aust market'!C$45)</f>
        <v>0</v>
      </c>
      <c r="D80" s="40">
        <f>IF('A2 Aust market'!D$45=0,,'A2 Aust market'!D41/'A2 Aust market'!D$45)</f>
        <v>0</v>
      </c>
      <c r="E80" s="40">
        <f>IF('A2 Aust market'!E$45=0,,'A2 Aust market'!E41/'A2 Aust market'!E$45)</f>
        <v>0</v>
      </c>
      <c r="F80" s="40">
        <f>IF('A2 Aust market'!F$45=0,,'A2 Aust market'!F41/'A2 Aust market'!F$45)</f>
        <v>0</v>
      </c>
      <c r="G80" s="40">
        <f>IF('A2 Aust market'!G$45=0,,'A2 Aust market'!G41/'A2 Aust market'!G$45)</f>
        <v>0</v>
      </c>
      <c r="H80" s="40">
        <f>IF('A2 Aust market'!H$45=0,,'A2 Aust market'!H41/'A2 Aust market'!H$45)</f>
        <v>0</v>
      </c>
      <c r="I80" s="40">
        <f>IF('A2 Aust market'!I$45=0,,'A2 Aust market'!I41/'A2 Aust market'!I$45)</f>
        <v>0</v>
      </c>
      <c r="J80" s="40">
        <f>IF('A2 Aust market'!J$45=0,,'A2 Aust market'!J41/'A2 Aust market'!J$45)</f>
        <v>0</v>
      </c>
    </row>
    <row r="81" spans="1:10" ht="16.5" customHeight="1" x14ac:dyDescent="0.25">
      <c r="A81" s="34"/>
      <c r="B81" s="2"/>
    </row>
    <row r="82" spans="1:10" ht="16.5" customHeight="1" x14ac:dyDescent="0.25">
      <c r="A82" s="35" t="s">
        <v>49</v>
      </c>
      <c r="B82" s="2"/>
      <c r="C82" s="41">
        <f t="shared" ref="C82:J82" si="7">C74+C80</f>
        <v>0</v>
      </c>
      <c r="D82" s="41">
        <f t="shared" si="7"/>
        <v>0</v>
      </c>
      <c r="E82" s="41">
        <f t="shared" si="7"/>
        <v>0</v>
      </c>
      <c r="F82" s="41">
        <f t="shared" si="7"/>
        <v>0</v>
      </c>
      <c r="G82" s="41">
        <f t="shared" si="7"/>
        <v>0</v>
      </c>
      <c r="H82" s="41">
        <f t="shared" si="7"/>
        <v>0</v>
      </c>
      <c r="I82" s="41">
        <f t="shared" si="7"/>
        <v>0</v>
      </c>
      <c r="J82" s="41">
        <f t="shared" si="7"/>
        <v>0</v>
      </c>
    </row>
    <row r="83" spans="1:10" ht="16.5" customHeight="1" x14ac:dyDescent="0.25">
      <c r="A83" s="36"/>
      <c r="B83" s="2"/>
    </row>
    <row r="84" spans="1:10" ht="16.5" customHeight="1" x14ac:dyDescent="0.25">
      <c r="A84" s="32" t="s">
        <v>50</v>
      </c>
      <c r="B84" s="2"/>
      <c r="C84" s="40">
        <f t="shared" ref="C84:J84" si="8">C68+C82</f>
        <v>0</v>
      </c>
      <c r="D84" s="40">
        <f t="shared" si="8"/>
        <v>0</v>
      </c>
      <c r="E84" s="40">
        <f t="shared" si="8"/>
        <v>0</v>
      </c>
      <c r="F84" s="40">
        <f t="shared" si="8"/>
        <v>0</v>
      </c>
      <c r="G84" s="40">
        <f t="shared" si="8"/>
        <v>0</v>
      </c>
      <c r="H84" s="40">
        <f t="shared" si="8"/>
        <v>0</v>
      </c>
      <c r="I84" s="40">
        <f t="shared" si="8"/>
        <v>0</v>
      </c>
      <c r="J84" s="40">
        <f t="shared" si="8"/>
        <v>0</v>
      </c>
    </row>
  </sheetData>
  <mergeCells count="10">
    <mergeCell ref="A1:J1"/>
    <mergeCell ref="C15:D15"/>
    <mergeCell ref="E15:F15"/>
    <mergeCell ref="G15:H15"/>
    <mergeCell ref="I15:J15"/>
    <mergeCell ref="A50:J50"/>
    <mergeCell ref="C54:D54"/>
    <mergeCell ref="E54:F54"/>
    <mergeCell ref="G54:H54"/>
    <mergeCell ref="I54:J54"/>
  </mergeCells>
  <phoneticPr fontId="0" type="noConversion"/>
  <pageMargins left="0.75" right="0.75" top="1" bottom="1" header="0.5" footer="0.5"/>
  <pageSetup paperSize="9" scale="84" orientation="portrait" r:id="rId1"/>
  <headerFooter alignWithMargins="0">
    <oddHeader>&amp;R&amp;"Arial,Bold"&amp;14Appendix A2</oddHeader>
  </headerFooter>
  <rowBreaks count="1" manualBreakCount="1">
    <brk id="48" max="16383" man="1"/>
  </rowBreaks>
  <drawing r:id="rId2"/>
  <legacyDrawing r:id="rId3"/>
  <oleObjects>
    <mc:AlternateContent xmlns:mc="http://schemas.openxmlformats.org/markup-compatibility/2006">
      <mc:Choice Requires="x14">
        <oleObject progId="Word.Document.8" shapeId="2051" r:id="rId4">
          <objectPr defaultSize="0" autoPict="0" r:id="rId5">
            <anchor moveWithCells="1">
              <from>
                <xdr:col>0</xdr:col>
                <xdr:colOff>88900</xdr:colOff>
                <xdr:row>1</xdr:row>
                <xdr:rowOff>152400</xdr:rowOff>
              </from>
              <to>
                <xdr:col>9</xdr:col>
                <xdr:colOff>488950</xdr:colOff>
                <xdr:row>10</xdr:row>
                <xdr:rowOff>209550</xdr:rowOff>
              </to>
            </anchor>
          </objectPr>
        </oleObject>
      </mc:Choice>
      <mc:Fallback>
        <oleObject progId="Word.Document.8" shapeId="2051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9FC1D-D2BA-4DA7-B294-76EB26037529}">
  <sheetPr>
    <pageSetUpPr fitToPage="1"/>
  </sheetPr>
  <dimension ref="A1:I38"/>
  <sheetViews>
    <sheetView showZeros="0" view="pageBreakPreview" zoomScaleNormal="100" workbookViewId="0">
      <selection activeCell="K11" sqref="K11"/>
    </sheetView>
  </sheetViews>
  <sheetFormatPr defaultColWidth="9.1796875" defaultRowHeight="12.5" x14ac:dyDescent="0.25"/>
  <cols>
    <col min="1" max="1" width="25.1796875" style="7" customWidth="1"/>
    <col min="2" max="9" width="8.54296875" style="7" customWidth="1"/>
    <col min="10" max="16384" width="9.1796875" style="7"/>
  </cols>
  <sheetData>
    <row r="1" spans="1:9" ht="23" x14ac:dyDescent="0.25">
      <c r="A1" s="90" t="s">
        <v>57</v>
      </c>
      <c r="B1" s="90"/>
      <c r="C1" s="90"/>
      <c r="D1" s="90"/>
      <c r="E1" s="90"/>
      <c r="F1" s="90"/>
      <c r="G1" s="90"/>
      <c r="H1" s="90"/>
      <c r="I1" s="90"/>
    </row>
    <row r="11" spans="1:9" ht="20.25" customHeight="1" x14ac:dyDescent="0.25"/>
    <row r="12" spans="1:9" ht="16.5" customHeight="1" x14ac:dyDescent="0.25">
      <c r="B12" s="25"/>
      <c r="C12" s="7" t="s">
        <v>2</v>
      </c>
      <c r="E12" s="26"/>
      <c r="F12" s="7" t="s">
        <v>3</v>
      </c>
    </row>
    <row r="13" spans="1:9" ht="16.5" customHeight="1" x14ac:dyDescent="0.25">
      <c r="A13" s="16"/>
      <c r="B13" s="16"/>
      <c r="C13" s="16"/>
      <c r="D13" s="16"/>
      <c r="E13" s="16"/>
      <c r="F13" s="16"/>
      <c r="G13" s="16"/>
      <c r="H13" s="16"/>
      <c r="I13" s="16"/>
    </row>
    <row r="14" spans="1:9" ht="8.25" customHeight="1" x14ac:dyDescent="0.25"/>
    <row r="15" spans="1:9" s="12" customFormat="1" ht="16.5" customHeight="1" x14ac:dyDescent="0.25">
      <c r="B15" s="91" t="s">
        <v>27</v>
      </c>
      <c r="C15" s="91"/>
      <c r="D15" s="91" t="s">
        <v>28</v>
      </c>
      <c r="E15" s="91"/>
      <c r="F15" s="91" t="s">
        <v>29</v>
      </c>
      <c r="G15" s="91"/>
      <c r="H15" s="91" t="s">
        <v>30</v>
      </c>
      <c r="I15" s="91"/>
    </row>
    <row r="16" spans="1:9" ht="16.5" customHeight="1" x14ac:dyDescent="0.25">
      <c r="A16" s="5"/>
      <c r="B16" s="38" t="s">
        <v>31</v>
      </c>
      <c r="C16" s="28" t="s">
        <v>32</v>
      </c>
      <c r="D16" s="38" t="s">
        <v>31</v>
      </c>
      <c r="E16" s="28" t="s">
        <v>32</v>
      </c>
      <c r="F16" s="38" t="s">
        <v>31</v>
      </c>
      <c r="G16" s="28" t="s">
        <v>32</v>
      </c>
      <c r="H16" s="38" t="s">
        <v>31</v>
      </c>
      <c r="I16" s="28" t="s">
        <v>32</v>
      </c>
    </row>
    <row r="17" spans="1:9" ht="16.5" customHeight="1" x14ac:dyDescent="0.25">
      <c r="A17" s="32" t="s">
        <v>55</v>
      </c>
    </row>
    <row r="18" spans="1:9" ht="16.5" customHeight="1" x14ac:dyDescent="0.25">
      <c r="A18" s="43" t="s">
        <v>58</v>
      </c>
      <c r="B18" s="26">
        <f>SUM(B19:B20)</f>
        <v>0</v>
      </c>
      <c r="C18" s="26">
        <f t="shared" ref="C18:H18" si="0">SUM(C19:C20)</f>
        <v>0</v>
      </c>
      <c r="D18" s="26">
        <f t="shared" si="0"/>
        <v>0</v>
      </c>
      <c r="E18" s="26">
        <f t="shared" si="0"/>
        <v>0</v>
      </c>
      <c r="F18" s="26">
        <f t="shared" si="0"/>
        <v>0</v>
      </c>
      <c r="G18" s="26">
        <f t="shared" si="0"/>
        <v>0</v>
      </c>
      <c r="H18" s="26">
        <f t="shared" si="0"/>
        <v>0</v>
      </c>
      <c r="I18" s="26">
        <f>SUM(I19:I20)</f>
        <v>0</v>
      </c>
    </row>
    <row r="19" spans="1:9" ht="16.5" customHeight="1" x14ac:dyDescent="0.25">
      <c r="A19" s="42" t="s">
        <v>59</v>
      </c>
      <c r="B19" s="25"/>
      <c r="C19" s="25"/>
      <c r="D19" s="25"/>
      <c r="E19" s="25"/>
      <c r="F19" s="25"/>
      <c r="G19" s="25"/>
      <c r="H19" s="25"/>
      <c r="I19" s="25"/>
    </row>
    <row r="20" spans="1:9" ht="16.5" customHeight="1" x14ac:dyDescent="0.25">
      <c r="A20" s="42" t="s">
        <v>60</v>
      </c>
      <c r="B20" s="25"/>
      <c r="C20" s="25"/>
      <c r="D20" s="25"/>
      <c r="E20" s="25"/>
      <c r="F20" s="25"/>
      <c r="G20" s="25"/>
      <c r="H20" s="25"/>
      <c r="I20" s="25"/>
    </row>
    <row r="21" spans="1:9" ht="16.5" customHeight="1" x14ac:dyDescent="0.25">
      <c r="A21" s="36"/>
    </row>
    <row r="22" spans="1:9" ht="16.5" customHeight="1" x14ac:dyDescent="0.25">
      <c r="A22" s="43" t="s">
        <v>61</v>
      </c>
      <c r="B22" s="26">
        <f>B23+B24</f>
        <v>0</v>
      </c>
      <c r="C22" s="26">
        <f t="shared" ref="C22:I22" si="1">C23+C24</f>
        <v>0</v>
      </c>
      <c r="D22" s="26">
        <f t="shared" si="1"/>
        <v>0</v>
      </c>
      <c r="E22" s="26">
        <f t="shared" si="1"/>
        <v>0</v>
      </c>
      <c r="F22" s="26">
        <f t="shared" si="1"/>
        <v>0</v>
      </c>
      <c r="G22" s="26">
        <f t="shared" si="1"/>
        <v>0</v>
      </c>
      <c r="H22" s="26">
        <f t="shared" si="1"/>
        <v>0</v>
      </c>
      <c r="I22" s="26">
        <f t="shared" si="1"/>
        <v>0</v>
      </c>
    </row>
    <row r="23" spans="1:9" ht="16.5" customHeight="1" x14ac:dyDescent="0.25">
      <c r="A23" s="42" t="s">
        <v>59</v>
      </c>
      <c r="B23" s="26">
        <f>SUM(B27,B31,B35)</f>
        <v>0</v>
      </c>
      <c r="C23" s="26">
        <f t="shared" ref="C23:I23" si="2">SUM(C27,C31,C35)</f>
        <v>0</v>
      </c>
      <c r="D23" s="26">
        <f t="shared" si="2"/>
        <v>0</v>
      </c>
      <c r="E23" s="26">
        <f t="shared" si="2"/>
        <v>0</v>
      </c>
      <c r="F23" s="26">
        <f t="shared" si="2"/>
        <v>0</v>
      </c>
      <c r="G23" s="26">
        <f t="shared" si="2"/>
        <v>0</v>
      </c>
      <c r="H23" s="26">
        <f t="shared" si="2"/>
        <v>0</v>
      </c>
      <c r="I23" s="26">
        <f t="shared" si="2"/>
        <v>0</v>
      </c>
    </row>
    <row r="24" spans="1:9" ht="16.5" customHeight="1" x14ac:dyDescent="0.25">
      <c r="A24" s="42" t="s">
        <v>60</v>
      </c>
      <c r="B24" s="26">
        <f>SUM(B28,B32,B36)</f>
        <v>0</v>
      </c>
      <c r="C24" s="26">
        <f t="shared" ref="C24:I24" si="3">SUM(C28,C32,C36)</f>
        <v>0</v>
      </c>
      <c r="D24" s="26">
        <f t="shared" si="3"/>
        <v>0</v>
      </c>
      <c r="E24" s="26">
        <f t="shared" si="3"/>
        <v>0</v>
      </c>
      <c r="F24" s="26">
        <f t="shared" si="3"/>
        <v>0</v>
      </c>
      <c r="G24" s="26">
        <f t="shared" si="3"/>
        <v>0</v>
      </c>
      <c r="H24" s="26">
        <f t="shared" si="3"/>
        <v>0</v>
      </c>
      <c r="I24" s="26">
        <f t="shared" si="3"/>
        <v>0</v>
      </c>
    </row>
    <row r="25" spans="1:9" ht="16.5" customHeight="1" x14ac:dyDescent="0.25">
      <c r="A25" s="42"/>
    </row>
    <row r="26" spans="1:9" ht="16.5" customHeight="1" x14ac:dyDescent="0.25">
      <c r="A26" s="42" t="s">
        <v>62</v>
      </c>
      <c r="B26" s="26">
        <f>SUM(B27:B28)</f>
        <v>0</v>
      </c>
      <c r="C26" s="26">
        <f t="shared" ref="C26:H26" si="4">SUM(C27:C28)</f>
        <v>0</v>
      </c>
      <c r="D26" s="26">
        <f t="shared" si="4"/>
        <v>0</v>
      </c>
      <c r="E26" s="26">
        <f t="shared" si="4"/>
        <v>0</v>
      </c>
      <c r="F26" s="26">
        <f t="shared" si="4"/>
        <v>0</v>
      </c>
      <c r="G26" s="26">
        <f t="shared" si="4"/>
        <v>0</v>
      </c>
      <c r="H26" s="26">
        <f t="shared" si="4"/>
        <v>0</v>
      </c>
      <c r="I26" s="26">
        <f>SUM(I27:I28)</f>
        <v>0</v>
      </c>
    </row>
    <row r="27" spans="1:9" ht="16.5" customHeight="1" x14ac:dyDescent="0.25">
      <c r="A27" s="42" t="s">
        <v>59</v>
      </c>
      <c r="B27" s="25"/>
      <c r="C27" s="25"/>
      <c r="D27" s="25"/>
      <c r="E27" s="25"/>
      <c r="F27" s="25"/>
      <c r="G27" s="25"/>
      <c r="H27" s="25"/>
      <c r="I27" s="25"/>
    </row>
    <row r="28" spans="1:9" ht="16.5" customHeight="1" x14ac:dyDescent="0.25">
      <c r="A28" s="42" t="s">
        <v>60</v>
      </c>
      <c r="B28" s="25"/>
      <c r="C28" s="25"/>
      <c r="D28" s="25"/>
      <c r="E28" s="25"/>
      <c r="F28" s="25"/>
      <c r="G28" s="25"/>
      <c r="H28" s="25"/>
      <c r="I28" s="25"/>
    </row>
    <row r="29" spans="1:9" ht="16.5" customHeight="1" x14ac:dyDescent="0.25">
      <c r="A29" s="42"/>
    </row>
    <row r="30" spans="1:9" ht="16.5" customHeight="1" x14ac:dyDescent="0.25">
      <c r="A30" s="42" t="s">
        <v>62</v>
      </c>
      <c r="B30" s="26">
        <f>SUM(B31:B32)</f>
        <v>0</v>
      </c>
      <c r="C30" s="26">
        <f t="shared" ref="C30:H30" si="5">SUM(C31:C32)</f>
        <v>0</v>
      </c>
      <c r="D30" s="26">
        <f t="shared" si="5"/>
        <v>0</v>
      </c>
      <c r="E30" s="26">
        <f t="shared" si="5"/>
        <v>0</v>
      </c>
      <c r="F30" s="26">
        <f t="shared" si="5"/>
        <v>0</v>
      </c>
      <c r="G30" s="26">
        <f t="shared" si="5"/>
        <v>0</v>
      </c>
      <c r="H30" s="26">
        <f t="shared" si="5"/>
        <v>0</v>
      </c>
      <c r="I30" s="26">
        <f>SUM(I31:I32)</f>
        <v>0</v>
      </c>
    </row>
    <row r="31" spans="1:9" ht="16.5" customHeight="1" x14ac:dyDescent="0.25">
      <c r="A31" s="42" t="s">
        <v>59</v>
      </c>
      <c r="B31" s="25"/>
      <c r="C31" s="25"/>
      <c r="D31" s="25"/>
      <c r="E31" s="25"/>
      <c r="F31" s="25"/>
      <c r="G31" s="25"/>
      <c r="H31" s="25"/>
      <c r="I31" s="25"/>
    </row>
    <row r="32" spans="1:9" ht="16.5" customHeight="1" x14ac:dyDescent="0.25">
      <c r="A32" s="42" t="s">
        <v>60</v>
      </c>
      <c r="B32" s="25"/>
      <c r="C32" s="25"/>
      <c r="D32" s="25"/>
      <c r="E32" s="25"/>
      <c r="F32" s="25"/>
      <c r="G32" s="25"/>
      <c r="H32" s="25"/>
      <c r="I32" s="25"/>
    </row>
    <row r="33" spans="1:9" ht="16.5" customHeight="1" x14ac:dyDescent="0.25">
      <c r="A33" s="42"/>
    </row>
    <row r="34" spans="1:9" ht="16.5" customHeight="1" x14ac:dyDescent="0.25">
      <c r="A34" s="42" t="s">
        <v>62</v>
      </c>
      <c r="B34" s="26">
        <f>SUM(B35:B36)</f>
        <v>0</v>
      </c>
      <c r="C34" s="26">
        <f t="shared" ref="C34:H34" si="6">SUM(C35:C36)</f>
        <v>0</v>
      </c>
      <c r="D34" s="26">
        <f t="shared" si="6"/>
        <v>0</v>
      </c>
      <c r="E34" s="26">
        <f t="shared" si="6"/>
        <v>0</v>
      </c>
      <c r="F34" s="26">
        <f t="shared" si="6"/>
        <v>0</v>
      </c>
      <c r="G34" s="26">
        <f t="shared" si="6"/>
        <v>0</v>
      </c>
      <c r="H34" s="26">
        <f t="shared" si="6"/>
        <v>0</v>
      </c>
      <c r="I34" s="26">
        <f>SUM(I35:I36)</f>
        <v>0</v>
      </c>
    </row>
    <row r="35" spans="1:9" ht="16.5" customHeight="1" x14ac:dyDescent="0.25">
      <c r="A35" s="42" t="s">
        <v>59</v>
      </c>
      <c r="B35" s="25"/>
      <c r="C35" s="25"/>
      <c r="D35" s="25"/>
      <c r="E35" s="25"/>
      <c r="F35" s="25"/>
      <c r="G35" s="25"/>
      <c r="H35" s="25"/>
      <c r="I35" s="25"/>
    </row>
    <row r="36" spans="1:9" ht="16.5" customHeight="1" x14ac:dyDescent="0.25">
      <c r="A36" s="42" t="s">
        <v>60</v>
      </c>
      <c r="B36" s="25"/>
      <c r="C36" s="25"/>
      <c r="D36" s="25"/>
      <c r="E36" s="25"/>
      <c r="F36" s="25"/>
      <c r="G36" s="25"/>
      <c r="H36" s="25"/>
      <c r="I36" s="25"/>
    </row>
    <row r="37" spans="1:9" ht="16.5" customHeight="1" x14ac:dyDescent="0.25">
      <c r="A37" s="36"/>
    </row>
    <row r="38" spans="1:9" ht="16.5" customHeight="1" x14ac:dyDescent="0.25">
      <c r="A38" s="42" t="s">
        <v>63</v>
      </c>
    </row>
  </sheetData>
  <mergeCells count="5">
    <mergeCell ref="A1:I1"/>
    <mergeCell ref="B15:C15"/>
    <mergeCell ref="D15:E15"/>
    <mergeCell ref="F15:G15"/>
    <mergeCell ref="H15:I15"/>
  </mergeCells>
  <phoneticPr fontId="0" type="noConversion"/>
  <pageMargins left="0.75" right="0.75" top="1" bottom="1" header="0.5" footer="0.5"/>
  <pageSetup paperSize="9" scale="94" orientation="portrait" r:id="rId1"/>
  <headerFooter alignWithMargins="0">
    <oddHeader>&amp;R&amp;"Arial,Bold"&amp;14Appendix A3</oddHeader>
  </headerFooter>
  <drawing r:id="rId2"/>
  <legacyDrawing r:id="rId3"/>
  <oleObjects>
    <mc:AlternateContent xmlns:mc="http://schemas.openxmlformats.org/markup-compatibility/2006">
      <mc:Choice Requires="x14">
        <oleObject progId="Word.Document.8" shapeId="3075" r:id="rId4">
          <objectPr defaultSize="0" autoPict="0" r:id="rId5">
            <anchor moveWithCells="1">
              <from>
                <xdr:col>0</xdr:col>
                <xdr:colOff>114300</xdr:colOff>
                <xdr:row>1</xdr:row>
                <xdr:rowOff>127000</xdr:rowOff>
              </from>
              <to>
                <xdr:col>8</xdr:col>
                <xdr:colOff>590550</xdr:colOff>
                <xdr:row>10</xdr:row>
                <xdr:rowOff>190500</xdr:rowOff>
              </to>
            </anchor>
          </objectPr>
        </oleObject>
      </mc:Choice>
      <mc:Fallback>
        <oleObject progId="Word.Document.8" shapeId="3075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02DA7-261A-4516-8A61-A0F3B86E4618}">
  <sheetPr>
    <pageSetUpPr fitToPage="1"/>
  </sheetPr>
  <dimension ref="A1:T31"/>
  <sheetViews>
    <sheetView workbookViewId="0">
      <selection activeCell="B7" sqref="B7"/>
    </sheetView>
  </sheetViews>
  <sheetFormatPr defaultColWidth="9.1796875" defaultRowHeight="12.5" x14ac:dyDescent="0.25"/>
  <cols>
    <col min="1" max="24" width="9.54296875" style="7" customWidth="1"/>
    <col min="25" max="16384" width="9.1796875" style="7"/>
  </cols>
  <sheetData>
    <row r="1" spans="1:20" ht="23" x14ac:dyDescent="0.25">
      <c r="A1" s="90" t="s">
        <v>64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</row>
    <row r="3" spans="1:20" ht="14" x14ac:dyDescent="0.25">
      <c r="A3" s="23" t="s">
        <v>65</v>
      </c>
    </row>
    <row r="5" spans="1:20" s="8" customFormat="1" ht="52" x14ac:dyDescent="0.25">
      <c r="A5" s="44" t="s">
        <v>66</v>
      </c>
      <c r="B5" s="44" t="s">
        <v>67</v>
      </c>
      <c r="C5" s="44" t="s">
        <v>68</v>
      </c>
      <c r="D5" s="44" t="s">
        <v>69</v>
      </c>
      <c r="E5" s="44" t="s">
        <v>70</v>
      </c>
      <c r="F5" s="44" t="s">
        <v>71</v>
      </c>
      <c r="G5" s="66" t="s">
        <v>72</v>
      </c>
      <c r="H5" s="66" t="s">
        <v>73</v>
      </c>
      <c r="I5" s="44" t="s">
        <v>74</v>
      </c>
      <c r="J5" s="44" t="s">
        <v>75</v>
      </c>
      <c r="K5" s="44" t="s">
        <v>76</v>
      </c>
      <c r="L5" s="44" t="s">
        <v>77</v>
      </c>
      <c r="M5" s="44" t="s">
        <v>78</v>
      </c>
      <c r="N5" s="44" t="s">
        <v>79</v>
      </c>
      <c r="O5" s="44" t="s">
        <v>80</v>
      </c>
      <c r="P5" s="44" t="s">
        <v>81</v>
      </c>
      <c r="Q5" s="44" t="s">
        <v>82</v>
      </c>
      <c r="R5" s="44" t="s">
        <v>83</v>
      </c>
      <c r="S5" s="44" t="s">
        <v>84</v>
      </c>
      <c r="T5" s="44" t="s">
        <v>85</v>
      </c>
    </row>
    <row r="7" spans="1:20" s="47" customFormat="1" ht="20.149999999999999" customHeight="1" x14ac:dyDescent="0.25">
      <c r="A7" s="45" t="s">
        <v>86</v>
      </c>
      <c r="B7" s="46"/>
    </row>
    <row r="8" spans="1:20" s="47" customFormat="1" ht="20.149999999999999" customHeight="1" x14ac:dyDescent="0.25">
      <c r="A8" s="48" t="s">
        <v>87</v>
      </c>
      <c r="B8" s="46" t="s">
        <v>88</v>
      </c>
    </row>
    <row r="9" spans="1:20" s="47" customFormat="1" ht="20.149999999999999" customHeight="1" x14ac:dyDescent="0.25">
      <c r="A9" s="48" t="s">
        <v>89</v>
      </c>
      <c r="B9" s="46" t="s">
        <v>90</v>
      </c>
    </row>
    <row r="10" spans="1:20" s="47" customFormat="1" ht="20.149999999999999" customHeight="1" x14ac:dyDescent="0.25">
      <c r="A10" s="48" t="s">
        <v>91</v>
      </c>
      <c r="B10" s="46" t="s">
        <v>92</v>
      </c>
    </row>
    <row r="11" spans="1:20" s="47" customFormat="1" ht="20.149999999999999" customHeight="1" x14ac:dyDescent="0.25">
      <c r="A11" s="48" t="s">
        <v>93</v>
      </c>
      <c r="B11" s="46" t="s">
        <v>94</v>
      </c>
    </row>
    <row r="12" spans="1:20" s="47" customFormat="1" ht="20.149999999999999" customHeight="1" x14ac:dyDescent="0.25">
      <c r="A12" s="48" t="s">
        <v>95</v>
      </c>
      <c r="B12" s="46" t="s">
        <v>96</v>
      </c>
    </row>
    <row r="13" spans="1:20" s="47" customFormat="1" ht="20.149999999999999" customHeight="1" x14ac:dyDescent="0.25">
      <c r="A13" s="48" t="s">
        <v>97</v>
      </c>
      <c r="B13" s="46" t="s">
        <v>98</v>
      </c>
    </row>
    <row r="14" spans="1:20" s="47" customFormat="1" ht="20.149999999999999" customHeight="1" x14ac:dyDescent="0.25">
      <c r="A14" s="48" t="s">
        <v>99</v>
      </c>
      <c r="B14" s="46" t="s">
        <v>100</v>
      </c>
    </row>
    <row r="15" spans="1:20" s="47" customFormat="1" ht="20.149999999999999" customHeight="1" x14ac:dyDescent="0.25">
      <c r="A15" s="48" t="s">
        <v>101</v>
      </c>
      <c r="B15" s="46" t="s">
        <v>102</v>
      </c>
    </row>
    <row r="16" spans="1:20" s="47" customFormat="1" ht="20.149999999999999" customHeight="1" x14ac:dyDescent="0.25">
      <c r="A16" s="48" t="s">
        <v>103</v>
      </c>
      <c r="B16" s="46" t="s">
        <v>104</v>
      </c>
    </row>
    <row r="17" spans="1:2" s="47" customFormat="1" ht="20.149999999999999" customHeight="1" x14ac:dyDescent="0.25">
      <c r="A17" s="48" t="s">
        <v>105</v>
      </c>
      <c r="B17" s="46" t="s">
        <v>106</v>
      </c>
    </row>
    <row r="18" spans="1:2" s="47" customFormat="1" ht="20.149999999999999" customHeight="1" x14ac:dyDescent="0.25">
      <c r="A18" s="48" t="s">
        <v>107</v>
      </c>
      <c r="B18" s="46" t="s">
        <v>108</v>
      </c>
    </row>
    <row r="19" spans="1:2" s="47" customFormat="1" ht="20.149999999999999" customHeight="1" x14ac:dyDescent="0.25">
      <c r="A19" s="48" t="s">
        <v>109</v>
      </c>
      <c r="B19" s="46" t="s">
        <v>110</v>
      </c>
    </row>
    <row r="20" spans="1:2" s="47" customFormat="1" ht="20.149999999999999" customHeight="1" x14ac:dyDescent="0.25">
      <c r="A20" s="48" t="s">
        <v>111</v>
      </c>
      <c r="B20" s="46" t="s">
        <v>112</v>
      </c>
    </row>
    <row r="21" spans="1:2" s="47" customFormat="1" ht="20.149999999999999" customHeight="1" x14ac:dyDescent="0.25">
      <c r="A21" s="48" t="s">
        <v>113</v>
      </c>
      <c r="B21" s="46" t="s">
        <v>114</v>
      </c>
    </row>
    <row r="22" spans="1:2" s="47" customFormat="1" ht="20.149999999999999" customHeight="1" x14ac:dyDescent="0.25">
      <c r="A22" s="48" t="s">
        <v>115</v>
      </c>
      <c r="B22" s="46" t="s">
        <v>116</v>
      </c>
    </row>
    <row r="23" spans="1:2" s="47" customFormat="1" ht="20.149999999999999" customHeight="1" x14ac:dyDescent="0.25">
      <c r="A23" s="48" t="s">
        <v>117</v>
      </c>
      <c r="B23" s="46" t="s">
        <v>118</v>
      </c>
    </row>
    <row r="24" spans="1:2" s="47" customFormat="1" ht="20.149999999999999" customHeight="1" x14ac:dyDescent="0.25">
      <c r="A24" s="48" t="s">
        <v>119</v>
      </c>
      <c r="B24" s="46" t="s">
        <v>120</v>
      </c>
    </row>
    <row r="25" spans="1:2" s="47" customFormat="1" ht="20.149999999999999" customHeight="1" x14ac:dyDescent="0.25">
      <c r="A25" s="48" t="s">
        <v>121</v>
      </c>
      <c r="B25" s="46" t="s">
        <v>122</v>
      </c>
    </row>
    <row r="26" spans="1:2" s="47" customFormat="1" ht="20.149999999999999" customHeight="1" x14ac:dyDescent="0.25">
      <c r="A26" s="48" t="s">
        <v>123</v>
      </c>
      <c r="B26" s="46" t="s">
        <v>124</v>
      </c>
    </row>
    <row r="27" spans="1:2" s="47" customFormat="1" ht="20.149999999999999" customHeight="1" x14ac:dyDescent="0.25">
      <c r="A27" s="48" t="s">
        <v>125</v>
      </c>
      <c r="B27" s="46" t="s">
        <v>126</v>
      </c>
    </row>
    <row r="28" spans="1:2" x14ac:dyDescent="0.25">
      <c r="A28" s="14"/>
    </row>
    <row r="29" spans="1:2" x14ac:dyDescent="0.25">
      <c r="A29" s="14"/>
    </row>
    <row r="30" spans="1:2" x14ac:dyDescent="0.25">
      <c r="A30" s="14"/>
    </row>
    <row r="31" spans="1:2" x14ac:dyDescent="0.25">
      <c r="A31" s="14"/>
    </row>
  </sheetData>
  <mergeCells count="1">
    <mergeCell ref="A1:T1"/>
  </mergeCells>
  <phoneticPr fontId="0" type="noConversion"/>
  <pageMargins left="0.75" right="0.75" top="1" bottom="1" header="0.5" footer="0.5"/>
  <pageSetup paperSize="9" scale="68" orientation="landscape" r:id="rId1"/>
  <headerFooter alignWithMargins="0">
    <oddHeader>&amp;R&amp;"Arial,Bold"&amp;14Appendix A4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D0044-2354-4CB0-8725-61DFC61E7679}">
  <sheetPr>
    <pageSetUpPr fitToPage="1"/>
  </sheetPr>
  <dimension ref="A1:J47"/>
  <sheetViews>
    <sheetView showZeros="0" topLeftCell="A10" workbookViewId="0">
      <selection activeCell="C19" sqref="C19"/>
    </sheetView>
  </sheetViews>
  <sheetFormatPr defaultColWidth="9.1796875" defaultRowHeight="12.5" x14ac:dyDescent="0.25"/>
  <cols>
    <col min="1" max="1" width="2.54296875" style="3" customWidth="1"/>
    <col min="2" max="2" width="26.54296875" style="3" customWidth="1"/>
    <col min="3" max="10" width="9.453125" style="7" customWidth="1"/>
    <col min="11" max="16384" width="9.1796875" style="7"/>
  </cols>
  <sheetData>
    <row r="1" spans="1:10" ht="31.5" customHeight="1" x14ac:dyDescent="0.25">
      <c r="A1" s="90" t="s">
        <v>127</v>
      </c>
      <c r="B1" s="90"/>
      <c r="C1" s="90"/>
      <c r="D1" s="90"/>
      <c r="E1" s="90"/>
      <c r="F1" s="90"/>
      <c r="G1" s="90"/>
      <c r="H1" s="90"/>
      <c r="I1" s="90"/>
      <c r="J1" s="90"/>
    </row>
    <row r="8" spans="1:10" ht="26.25" customHeight="1" x14ac:dyDescent="0.25"/>
    <row r="9" spans="1:10" ht="16.5" customHeight="1" x14ac:dyDescent="0.25">
      <c r="A9" s="7"/>
      <c r="B9" s="7"/>
      <c r="C9" s="25"/>
      <c r="D9" s="7" t="s">
        <v>2</v>
      </c>
      <c r="F9" s="26"/>
      <c r="G9" s="7" t="s">
        <v>3</v>
      </c>
    </row>
    <row r="10" spans="1:10" ht="16.5" customHeight="1" x14ac:dyDescent="0.25">
      <c r="A10" s="33"/>
      <c r="B10" s="33"/>
    </row>
    <row r="11" spans="1:10" s="12" customFormat="1" ht="16.5" customHeight="1" x14ac:dyDescent="0.25">
      <c r="A11" s="49"/>
      <c r="B11" s="49"/>
      <c r="C11" s="91" t="s">
        <v>27</v>
      </c>
      <c r="D11" s="91"/>
      <c r="E11" s="91" t="s">
        <v>28</v>
      </c>
      <c r="F11" s="91"/>
      <c r="G11" s="91" t="s">
        <v>29</v>
      </c>
      <c r="H11" s="91"/>
      <c r="I11" s="91" t="s">
        <v>30</v>
      </c>
      <c r="J11" s="91"/>
    </row>
    <row r="12" spans="1:10" ht="16.5" customHeight="1" x14ac:dyDescent="0.25">
      <c r="A12" s="34"/>
      <c r="B12" s="43" t="s">
        <v>128</v>
      </c>
      <c r="C12" s="38" t="s">
        <v>31</v>
      </c>
      <c r="D12" s="28" t="s">
        <v>32</v>
      </c>
      <c r="E12" s="38" t="s">
        <v>31</v>
      </c>
      <c r="F12" s="28" t="s">
        <v>32</v>
      </c>
      <c r="G12" s="38" t="s">
        <v>31</v>
      </c>
      <c r="H12" s="28" t="s">
        <v>32</v>
      </c>
      <c r="I12" s="38" t="s">
        <v>31</v>
      </c>
      <c r="J12" s="28" t="s">
        <v>32</v>
      </c>
    </row>
    <row r="13" spans="1:10" ht="16.5" customHeight="1" x14ac:dyDescent="0.25">
      <c r="A13" s="32" t="s">
        <v>129</v>
      </c>
      <c r="B13" s="35"/>
      <c r="D13" s="22"/>
      <c r="E13" s="22"/>
      <c r="F13" s="22"/>
      <c r="G13" s="22"/>
      <c r="H13" s="22"/>
      <c r="I13" s="22"/>
      <c r="J13" s="22"/>
    </row>
    <row r="14" spans="1:10" ht="4.5" customHeight="1" x14ac:dyDescent="0.25">
      <c r="A14" s="32"/>
      <c r="B14" s="35"/>
      <c r="D14" s="22"/>
      <c r="E14" s="22"/>
      <c r="F14" s="22"/>
      <c r="G14" s="22"/>
      <c r="H14" s="22"/>
      <c r="I14" s="22"/>
      <c r="J14" s="22"/>
    </row>
    <row r="15" spans="1:10" ht="16.5" customHeight="1" x14ac:dyDescent="0.25">
      <c r="A15" s="32" t="s">
        <v>130</v>
      </c>
      <c r="B15" s="34"/>
    </row>
    <row r="16" spans="1:10" ht="16.5" customHeight="1" x14ac:dyDescent="0.25">
      <c r="A16" s="36"/>
      <c r="B16" s="32" t="s">
        <v>34</v>
      </c>
    </row>
    <row r="17" spans="1:10" ht="16.5" customHeight="1" x14ac:dyDescent="0.25">
      <c r="A17" s="36"/>
      <c r="B17" s="42" t="s">
        <v>131</v>
      </c>
      <c r="C17" s="25"/>
      <c r="D17" s="25"/>
      <c r="E17" s="25"/>
      <c r="F17" s="25"/>
      <c r="G17" s="25"/>
      <c r="H17" s="25"/>
      <c r="I17" s="25"/>
      <c r="J17" s="25"/>
    </row>
    <row r="18" spans="1:10" ht="16.5" customHeight="1" x14ac:dyDescent="0.25">
      <c r="A18" s="34"/>
      <c r="B18" s="31" t="s">
        <v>132</v>
      </c>
      <c r="C18" s="25"/>
      <c r="D18" s="25"/>
      <c r="E18" s="25"/>
      <c r="F18" s="25"/>
      <c r="G18" s="25"/>
      <c r="H18" s="25"/>
      <c r="I18" s="25"/>
      <c r="J18" s="25"/>
    </row>
    <row r="19" spans="1:10" ht="16.5" customHeight="1" x14ac:dyDescent="0.25">
      <c r="A19" s="34"/>
      <c r="B19" s="31" t="s">
        <v>133</v>
      </c>
      <c r="C19" s="25"/>
      <c r="D19" s="25"/>
      <c r="E19" s="25"/>
      <c r="F19" s="25"/>
      <c r="G19" s="25"/>
      <c r="H19" s="25"/>
      <c r="I19" s="25"/>
      <c r="J19" s="25"/>
    </row>
    <row r="20" spans="1:10" ht="16.5" customHeight="1" x14ac:dyDescent="0.25">
      <c r="A20" s="34"/>
      <c r="B20" s="31" t="s">
        <v>37</v>
      </c>
      <c r="C20" s="26">
        <f>SUM(C17:C19)</f>
        <v>0</v>
      </c>
      <c r="D20" s="26">
        <f t="shared" ref="D20:J20" si="0">SUM(D17:D19)</f>
        <v>0</v>
      </c>
      <c r="E20" s="26">
        <f t="shared" si="0"/>
        <v>0</v>
      </c>
      <c r="F20" s="26">
        <f t="shared" si="0"/>
        <v>0</v>
      </c>
      <c r="G20" s="26">
        <f t="shared" si="0"/>
        <v>0</v>
      </c>
      <c r="H20" s="26">
        <f t="shared" si="0"/>
        <v>0</v>
      </c>
      <c r="I20" s="26">
        <f t="shared" si="0"/>
        <v>0</v>
      </c>
      <c r="J20" s="26">
        <f t="shared" si="0"/>
        <v>0</v>
      </c>
    </row>
    <row r="21" spans="1:10" ht="16.5" customHeight="1" x14ac:dyDescent="0.25">
      <c r="A21" s="34"/>
      <c r="B21" s="34"/>
    </row>
    <row r="22" spans="1:10" ht="16.5" customHeight="1" x14ac:dyDescent="0.25">
      <c r="A22" s="36"/>
      <c r="B22" s="32" t="s">
        <v>134</v>
      </c>
    </row>
    <row r="23" spans="1:10" ht="16.5" customHeight="1" x14ac:dyDescent="0.25">
      <c r="A23" s="32"/>
      <c r="B23" s="42" t="s">
        <v>131</v>
      </c>
      <c r="C23" s="25"/>
      <c r="D23" s="25"/>
      <c r="E23" s="25"/>
      <c r="F23" s="25"/>
      <c r="G23" s="25"/>
      <c r="H23" s="25"/>
      <c r="I23" s="25"/>
      <c r="J23" s="25"/>
    </row>
    <row r="24" spans="1:10" ht="16.5" customHeight="1" x14ac:dyDescent="0.25">
      <c r="A24" s="32"/>
      <c r="B24" s="31" t="s">
        <v>132</v>
      </c>
      <c r="C24" s="25"/>
      <c r="D24" s="25"/>
      <c r="E24" s="25"/>
      <c r="F24" s="25"/>
      <c r="G24" s="25"/>
      <c r="H24" s="25"/>
      <c r="I24" s="25"/>
      <c r="J24" s="25"/>
    </row>
    <row r="25" spans="1:10" ht="16.5" customHeight="1" x14ac:dyDescent="0.25">
      <c r="A25" s="32"/>
      <c r="B25" s="31" t="s">
        <v>133</v>
      </c>
      <c r="C25" s="25"/>
      <c r="D25" s="25"/>
      <c r="E25" s="25"/>
      <c r="F25" s="25"/>
      <c r="G25" s="25"/>
      <c r="H25" s="25"/>
      <c r="I25" s="25"/>
      <c r="J25" s="25"/>
    </row>
    <row r="26" spans="1:10" ht="16.5" customHeight="1" x14ac:dyDescent="0.25">
      <c r="A26" s="32"/>
      <c r="B26" s="31" t="s">
        <v>37</v>
      </c>
      <c r="C26" s="26">
        <f>SUM(C23:C25)</f>
        <v>0</v>
      </c>
      <c r="D26" s="26">
        <f t="shared" ref="D26:J26" si="1">SUM(D23:D25)</f>
        <v>0</v>
      </c>
      <c r="E26" s="26">
        <f t="shared" si="1"/>
        <v>0</v>
      </c>
      <c r="F26" s="26">
        <f t="shared" si="1"/>
        <v>0</v>
      </c>
      <c r="G26" s="26">
        <f t="shared" si="1"/>
        <v>0</v>
      </c>
      <c r="H26" s="26">
        <f t="shared" si="1"/>
        <v>0</v>
      </c>
      <c r="I26" s="26">
        <f t="shared" si="1"/>
        <v>0</v>
      </c>
      <c r="J26" s="26">
        <f t="shared" si="1"/>
        <v>0</v>
      </c>
    </row>
    <row r="27" spans="1:10" ht="16.5" customHeight="1" x14ac:dyDescent="0.25">
      <c r="A27" s="32"/>
      <c r="B27" s="31"/>
    </row>
    <row r="28" spans="1:10" ht="16.5" customHeight="1" x14ac:dyDescent="0.25">
      <c r="A28" s="36"/>
      <c r="B28" s="32" t="s">
        <v>135</v>
      </c>
    </row>
    <row r="29" spans="1:10" ht="16.5" customHeight="1" x14ac:dyDescent="0.25">
      <c r="A29" s="34"/>
      <c r="B29" s="42" t="s">
        <v>131</v>
      </c>
      <c r="C29" s="25"/>
      <c r="D29" s="25"/>
      <c r="E29" s="25"/>
      <c r="F29" s="25"/>
      <c r="G29" s="25"/>
      <c r="H29" s="25"/>
      <c r="I29" s="25"/>
      <c r="J29" s="25"/>
    </row>
    <row r="30" spans="1:10" ht="16.5" customHeight="1" x14ac:dyDescent="0.25">
      <c r="A30" s="34"/>
      <c r="B30" s="31" t="s">
        <v>132</v>
      </c>
      <c r="C30" s="25"/>
      <c r="D30" s="25"/>
      <c r="E30" s="25"/>
      <c r="F30" s="25"/>
      <c r="G30" s="25"/>
      <c r="H30" s="25"/>
      <c r="I30" s="25"/>
      <c r="J30" s="25"/>
    </row>
    <row r="31" spans="1:10" ht="16.5" customHeight="1" x14ac:dyDescent="0.25">
      <c r="A31" s="34"/>
      <c r="B31" s="31" t="s">
        <v>133</v>
      </c>
      <c r="C31" s="25"/>
      <c r="D31" s="25"/>
      <c r="E31" s="25"/>
      <c r="F31" s="25"/>
      <c r="G31" s="25"/>
      <c r="H31" s="25"/>
      <c r="I31" s="25"/>
      <c r="J31" s="25"/>
    </row>
    <row r="32" spans="1:10" ht="16.5" customHeight="1" x14ac:dyDescent="0.25">
      <c r="A32" s="34"/>
      <c r="B32" s="31" t="s">
        <v>37</v>
      </c>
      <c r="C32" s="26">
        <f>SUM(C29:C31)</f>
        <v>0</v>
      </c>
      <c r="D32" s="26">
        <f t="shared" ref="D32:J32" si="2">SUM(D29:D31)</f>
        <v>0</v>
      </c>
      <c r="E32" s="26">
        <f t="shared" si="2"/>
        <v>0</v>
      </c>
      <c r="F32" s="26">
        <f t="shared" si="2"/>
        <v>0</v>
      </c>
      <c r="G32" s="26">
        <f t="shared" si="2"/>
        <v>0</v>
      </c>
      <c r="H32" s="26">
        <f t="shared" si="2"/>
        <v>0</v>
      </c>
      <c r="I32" s="26">
        <f t="shared" si="2"/>
        <v>0</v>
      </c>
      <c r="J32" s="26">
        <f t="shared" si="2"/>
        <v>0</v>
      </c>
    </row>
    <row r="33" spans="1:10" ht="16.5" customHeight="1" x14ac:dyDescent="0.25">
      <c r="A33" s="34"/>
      <c r="B33" s="34"/>
    </row>
    <row r="34" spans="1:10" ht="16.5" customHeight="1" x14ac:dyDescent="0.25">
      <c r="A34" s="36"/>
      <c r="B34" s="32" t="s">
        <v>136</v>
      </c>
    </row>
    <row r="35" spans="1:10" ht="16.5" customHeight="1" x14ac:dyDescent="0.25">
      <c r="A35" s="36"/>
      <c r="B35" s="42" t="s">
        <v>131</v>
      </c>
      <c r="C35" s="25"/>
      <c r="D35" s="25"/>
      <c r="E35" s="25"/>
      <c r="F35" s="25"/>
      <c r="G35" s="25"/>
      <c r="H35" s="25"/>
      <c r="I35" s="25"/>
      <c r="J35" s="25"/>
    </row>
    <row r="36" spans="1:10" ht="16.5" customHeight="1" x14ac:dyDescent="0.25">
      <c r="A36" s="34"/>
      <c r="B36" s="31" t="s">
        <v>132</v>
      </c>
      <c r="C36" s="25"/>
      <c r="D36" s="25"/>
      <c r="E36" s="25"/>
      <c r="F36" s="25"/>
      <c r="G36" s="25"/>
      <c r="H36" s="25"/>
      <c r="I36" s="25"/>
      <c r="J36" s="25"/>
    </row>
    <row r="37" spans="1:10" ht="16.5" customHeight="1" x14ac:dyDescent="0.25">
      <c r="A37" s="34"/>
      <c r="B37" s="31" t="s">
        <v>133</v>
      </c>
      <c r="C37" s="25"/>
      <c r="D37" s="25"/>
      <c r="E37" s="25"/>
      <c r="F37" s="25"/>
      <c r="G37" s="25"/>
      <c r="H37" s="25"/>
      <c r="I37" s="25"/>
      <c r="J37" s="25"/>
    </row>
    <row r="38" spans="1:10" ht="16.5" customHeight="1" x14ac:dyDescent="0.25">
      <c r="A38" s="34"/>
      <c r="B38" s="31" t="s">
        <v>37</v>
      </c>
      <c r="C38" s="26">
        <f>SUM(C35:C37)</f>
        <v>0</v>
      </c>
      <c r="D38" s="26">
        <f t="shared" ref="D38:J38" si="3">SUM(D35:D37)</f>
        <v>0</v>
      </c>
      <c r="E38" s="26">
        <f t="shared" si="3"/>
        <v>0</v>
      </c>
      <c r="F38" s="26">
        <f t="shared" si="3"/>
        <v>0</v>
      </c>
      <c r="G38" s="26">
        <f t="shared" si="3"/>
        <v>0</v>
      </c>
      <c r="H38" s="26">
        <f t="shared" si="3"/>
        <v>0</v>
      </c>
      <c r="I38" s="26">
        <f t="shared" si="3"/>
        <v>0</v>
      </c>
      <c r="J38" s="26">
        <f t="shared" si="3"/>
        <v>0</v>
      </c>
    </row>
    <row r="39" spans="1:10" ht="16.5" customHeight="1" x14ac:dyDescent="0.25">
      <c r="A39" s="34"/>
      <c r="B39" s="34"/>
    </row>
    <row r="40" spans="1:10" ht="16.5" customHeight="1" x14ac:dyDescent="0.25">
      <c r="A40" s="32" t="s">
        <v>137</v>
      </c>
      <c r="B40" s="34"/>
    </row>
    <row r="41" spans="1:10" ht="16.5" customHeight="1" x14ac:dyDescent="0.25">
      <c r="A41" s="34"/>
      <c r="B41" s="42" t="s">
        <v>131</v>
      </c>
      <c r="C41" s="26">
        <f>C17+C23+C29+C35</f>
        <v>0</v>
      </c>
      <c r="D41" s="26">
        <f t="shared" ref="D41:J41" si="4">D17+D23+D29+D35</f>
        <v>0</v>
      </c>
      <c r="E41" s="26">
        <f t="shared" si="4"/>
        <v>0</v>
      </c>
      <c r="F41" s="26">
        <f t="shared" si="4"/>
        <v>0</v>
      </c>
      <c r="G41" s="26">
        <f t="shared" si="4"/>
        <v>0</v>
      </c>
      <c r="H41" s="26">
        <f t="shared" si="4"/>
        <v>0</v>
      </c>
      <c r="I41" s="26">
        <f t="shared" si="4"/>
        <v>0</v>
      </c>
      <c r="J41" s="26">
        <f t="shared" si="4"/>
        <v>0</v>
      </c>
    </row>
    <row r="42" spans="1:10" ht="16.5" customHeight="1" x14ac:dyDescent="0.25">
      <c r="A42" s="34"/>
      <c r="B42" s="31" t="s">
        <v>132</v>
      </c>
      <c r="C42" s="26">
        <f>C18+C24+C30+C36</f>
        <v>0</v>
      </c>
      <c r="D42" s="26">
        <f t="shared" ref="D42:J42" si="5">D18+D24+D30+D36</f>
        <v>0</v>
      </c>
      <c r="E42" s="26">
        <f t="shared" si="5"/>
        <v>0</v>
      </c>
      <c r="F42" s="26">
        <f t="shared" si="5"/>
        <v>0</v>
      </c>
      <c r="G42" s="26">
        <f t="shared" si="5"/>
        <v>0</v>
      </c>
      <c r="H42" s="26">
        <f t="shared" si="5"/>
        <v>0</v>
      </c>
      <c r="I42" s="26">
        <f t="shared" si="5"/>
        <v>0</v>
      </c>
      <c r="J42" s="26">
        <f t="shared" si="5"/>
        <v>0</v>
      </c>
    </row>
    <row r="43" spans="1:10" ht="16.5" customHeight="1" x14ac:dyDescent="0.25">
      <c r="A43" s="36"/>
      <c r="B43" s="31" t="s">
        <v>133</v>
      </c>
      <c r="C43" s="26">
        <f>C19+C25+C31+C37</f>
        <v>0</v>
      </c>
      <c r="D43" s="26">
        <f t="shared" ref="D43:J43" si="6">D19+D25+D31+D37</f>
        <v>0</v>
      </c>
      <c r="E43" s="26">
        <f t="shared" si="6"/>
        <v>0</v>
      </c>
      <c r="F43" s="26">
        <f t="shared" si="6"/>
        <v>0</v>
      </c>
      <c r="G43" s="26">
        <f t="shared" si="6"/>
        <v>0</v>
      </c>
      <c r="H43" s="26">
        <f t="shared" si="6"/>
        <v>0</v>
      </c>
      <c r="I43" s="26">
        <f t="shared" si="6"/>
        <v>0</v>
      </c>
      <c r="J43" s="26">
        <f t="shared" si="6"/>
        <v>0</v>
      </c>
    </row>
    <row r="44" spans="1:10" ht="16.5" customHeight="1" x14ac:dyDescent="0.25">
      <c r="A44" s="34"/>
      <c r="B44" s="31" t="s">
        <v>37</v>
      </c>
      <c r="C44" s="26">
        <f>C20+C26+C32+C38</f>
        <v>0</v>
      </c>
      <c r="D44" s="26">
        <f t="shared" ref="D44:J44" si="7">D20+D26+D32+D38</f>
        <v>0</v>
      </c>
      <c r="E44" s="26">
        <f t="shared" si="7"/>
        <v>0</v>
      </c>
      <c r="F44" s="26">
        <f t="shared" si="7"/>
        <v>0</v>
      </c>
      <c r="G44" s="26">
        <f t="shared" si="7"/>
        <v>0</v>
      </c>
      <c r="H44" s="26">
        <f t="shared" si="7"/>
        <v>0</v>
      </c>
      <c r="I44" s="26">
        <f t="shared" si="7"/>
        <v>0</v>
      </c>
      <c r="J44" s="26">
        <f t="shared" si="7"/>
        <v>0</v>
      </c>
    </row>
    <row r="45" spans="1:10" ht="16.5" customHeight="1" x14ac:dyDescent="0.25">
      <c r="A45" s="34"/>
      <c r="B45" s="34"/>
    </row>
    <row r="46" spans="1:10" ht="16.5" customHeight="1" x14ac:dyDescent="0.25">
      <c r="A46" s="32" t="s">
        <v>138</v>
      </c>
      <c r="B46" s="34"/>
    </row>
    <row r="47" spans="1:10" ht="13" x14ac:dyDescent="0.25">
      <c r="A47" s="39"/>
      <c r="B47" s="39"/>
    </row>
  </sheetData>
  <mergeCells count="5">
    <mergeCell ref="A1:J1"/>
    <mergeCell ref="C11:D11"/>
    <mergeCell ref="E11:F11"/>
    <mergeCell ref="G11:H11"/>
    <mergeCell ref="I11:J11"/>
  </mergeCells>
  <phoneticPr fontId="0" type="noConversion"/>
  <pageMargins left="0.75" right="0.75" top="1" bottom="1" header="0.5" footer="0.5"/>
  <pageSetup paperSize="9" scale="84" orientation="portrait" r:id="rId1"/>
  <headerFooter alignWithMargins="0">
    <oddHeader>&amp;R&amp;"Arial,Bold"&amp;14Appendix A5</oddHeader>
  </headerFooter>
  <drawing r:id="rId2"/>
  <legacyDrawing r:id="rId3"/>
  <oleObjects>
    <mc:AlternateContent xmlns:mc="http://schemas.openxmlformats.org/markup-compatibility/2006">
      <mc:Choice Requires="x14">
        <oleObject progId="Word.Document.8" shapeId="7170" r:id="rId4">
          <objectPr defaultSize="0" r:id="rId5">
            <anchor moveWithCells="1">
              <from>
                <xdr:col>0</xdr:col>
                <xdr:colOff>107950</xdr:colOff>
                <xdr:row>1</xdr:row>
                <xdr:rowOff>50800</xdr:rowOff>
              </from>
              <to>
                <xdr:col>9</xdr:col>
                <xdr:colOff>69850</xdr:colOff>
                <xdr:row>7</xdr:row>
                <xdr:rowOff>107950</xdr:rowOff>
              </to>
            </anchor>
          </objectPr>
        </oleObject>
      </mc:Choice>
      <mc:Fallback>
        <oleObject progId="Word.Document.8" shapeId="7170" r:id="rId4"/>
      </mc:Fallback>
    </mc:AlternateContent>
    <mc:AlternateContent xmlns:mc="http://schemas.openxmlformats.org/markup-compatibility/2006">
      <mc:Choice Requires="x14">
        <oleObject progId="Word.Document.8" shapeId="7171" r:id="rId6">
          <objectPr defaultSize="0" autoPict="0" r:id="rId7">
            <anchor moveWithCells="1">
              <from>
                <xdr:col>0</xdr:col>
                <xdr:colOff>107950</xdr:colOff>
                <xdr:row>1</xdr:row>
                <xdr:rowOff>50800</xdr:rowOff>
              </from>
              <to>
                <xdr:col>9</xdr:col>
                <xdr:colOff>527050</xdr:colOff>
                <xdr:row>7</xdr:row>
                <xdr:rowOff>152400</xdr:rowOff>
              </to>
            </anchor>
          </objectPr>
        </oleObject>
      </mc:Choice>
      <mc:Fallback>
        <oleObject progId="Word.Document.8" shapeId="7171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D3742-07A1-48EE-B311-399F072D876B}">
  <sheetPr>
    <pageSetUpPr fitToPage="1"/>
  </sheetPr>
  <dimension ref="A1:I62"/>
  <sheetViews>
    <sheetView showZeros="0" zoomScaleNormal="100" workbookViewId="0">
      <selection activeCell="F10" sqref="F10"/>
    </sheetView>
  </sheetViews>
  <sheetFormatPr defaultColWidth="9.1796875" defaultRowHeight="12.5" x14ac:dyDescent="0.25"/>
  <cols>
    <col min="1" max="1" width="2.54296875" style="7" customWidth="1"/>
    <col min="2" max="2" width="38.453125" style="7" customWidth="1"/>
    <col min="3" max="3" width="4.54296875" style="12" customWidth="1"/>
    <col min="4" max="7" width="12.54296875" style="7" customWidth="1"/>
    <col min="8" max="16384" width="9.1796875" style="7"/>
  </cols>
  <sheetData>
    <row r="1" spans="1:9" ht="33" customHeight="1" x14ac:dyDescent="0.25">
      <c r="A1" s="90" t="s">
        <v>139</v>
      </c>
      <c r="B1" s="90"/>
      <c r="C1" s="90"/>
      <c r="D1" s="90"/>
      <c r="E1" s="90"/>
      <c r="F1" s="90"/>
      <c r="G1" s="90"/>
      <c r="I1" s="19"/>
    </row>
    <row r="2" spans="1:9" x14ac:dyDescent="0.25">
      <c r="A2" s="55"/>
    </row>
    <row r="3" spans="1:9" ht="14.5" x14ac:dyDescent="0.25">
      <c r="A3" s="55"/>
      <c r="B3" s="52" t="s">
        <v>129</v>
      </c>
      <c r="D3" s="12"/>
      <c r="E3" s="7" t="s">
        <v>140</v>
      </c>
    </row>
    <row r="4" spans="1:9" ht="14.5" x14ac:dyDescent="0.25">
      <c r="A4" s="55"/>
      <c r="C4" s="50"/>
      <c r="D4" s="51" t="s">
        <v>27</v>
      </c>
      <c r="E4" s="51" t="s">
        <v>28</v>
      </c>
      <c r="F4" s="51" t="s">
        <v>29</v>
      </c>
      <c r="G4" s="51" t="s">
        <v>30</v>
      </c>
    </row>
    <row r="5" spans="1:9" ht="10" customHeight="1" x14ac:dyDescent="0.25">
      <c r="A5" s="55"/>
    </row>
    <row r="6" spans="1:9" x14ac:dyDescent="0.25">
      <c r="A6" s="55"/>
      <c r="D6" s="25"/>
      <c r="E6" s="7" t="s">
        <v>2</v>
      </c>
      <c r="F6" s="26"/>
      <c r="G6" s="7" t="s">
        <v>3</v>
      </c>
    </row>
    <row r="7" spans="1:9" ht="14" x14ac:dyDescent="0.25">
      <c r="A7" s="55"/>
      <c r="B7" s="53" t="s">
        <v>141</v>
      </c>
    </row>
    <row r="8" spans="1:9" ht="14" x14ac:dyDescent="0.25">
      <c r="A8" s="55" t="s">
        <v>142</v>
      </c>
      <c r="B8" s="32" t="s">
        <v>143</v>
      </c>
      <c r="C8" s="12" t="s">
        <v>128</v>
      </c>
      <c r="D8" s="25"/>
      <c r="E8" s="25"/>
      <c r="F8" s="25"/>
      <c r="G8" s="25"/>
    </row>
    <row r="9" spans="1:9" ht="10" customHeight="1" x14ac:dyDescent="0.25">
      <c r="A9" s="55"/>
      <c r="B9" s="36"/>
    </row>
    <row r="10" spans="1:9" ht="14" x14ac:dyDescent="0.25">
      <c r="A10" s="55" t="s">
        <v>144</v>
      </c>
      <c r="B10" s="32" t="s">
        <v>145</v>
      </c>
      <c r="C10" s="12" t="s">
        <v>146</v>
      </c>
      <c r="D10" s="26">
        <f>SUM(D11:D15)</f>
        <v>0</v>
      </c>
      <c r="E10" s="26">
        <f>SUM(E11:E15)</f>
        <v>0</v>
      </c>
      <c r="F10" s="26">
        <f>SUM(F11:F15)</f>
        <v>0</v>
      </c>
      <c r="G10" s="26">
        <f>SUM(G11:G15)</f>
        <v>0</v>
      </c>
    </row>
    <row r="11" spans="1:9" ht="14" x14ac:dyDescent="0.25">
      <c r="A11" s="55"/>
      <c r="B11" s="42" t="s">
        <v>147</v>
      </c>
      <c r="C11" s="12" t="s">
        <v>146</v>
      </c>
      <c r="D11" s="25"/>
      <c r="E11" s="25"/>
      <c r="F11" s="25"/>
      <c r="G11" s="25"/>
    </row>
    <row r="12" spans="1:9" ht="14" x14ac:dyDescent="0.25">
      <c r="A12" s="55"/>
      <c r="B12" s="42" t="s">
        <v>148</v>
      </c>
      <c r="C12" s="12" t="s">
        <v>146</v>
      </c>
      <c r="D12" s="25"/>
      <c r="E12" s="25"/>
      <c r="F12" s="25"/>
      <c r="G12" s="25"/>
    </row>
    <row r="13" spans="1:9" ht="14" x14ac:dyDescent="0.25">
      <c r="A13" s="55"/>
      <c r="B13" s="42" t="s">
        <v>149</v>
      </c>
      <c r="C13" s="12" t="s">
        <v>146</v>
      </c>
      <c r="D13" s="25"/>
      <c r="E13" s="25"/>
      <c r="F13" s="25"/>
      <c r="G13" s="25"/>
    </row>
    <row r="14" spans="1:9" ht="14" x14ac:dyDescent="0.25">
      <c r="A14" s="55"/>
      <c r="B14" s="42" t="s">
        <v>150</v>
      </c>
      <c r="C14" s="12" t="s">
        <v>146</v>
      </c>
      <c r="D14" s="25"/>
      <c r="E14" s="25"/>
      <c r="F14" s="25"/>
      <c r="G14" s="25"/>
    </row>
    <row r="15" spans="1:9" ht="17" x14ac:dyDescent="0.25">
      <c r="A15" s="55"/>
      <c r="B15" s="42" t="s">
        <v>151</v>
      </c>
      <c r="C15" s="12" t="s">
        <v>146</v>
      </c>
      <c r="D15" s="25"/>
      <c r="E15" s="25"/>
      <c r="F15" s="25"/>
      <c r="G15" s="25"/>
    </row>
    <row r="16" spans="1:9" ht="10" customHeight="1" x14ac:dyDescent="0.25">
      <c r="A16" s="55"/>
      <c r="B16" s="36"/>
    </row>
    <row r="17" spans="1:7" ht="14" x14ac:dyDescent="0.25">
      <c r="A17" s="55" t="s">
        <v>152</v>
      </c>
      <c r="B17" s="32" t="s">
        <v>153</v>
      </c>
      <c r="C17" s="12" t="s">
        <v>146</v>
      </c>
      <c r="D17" s="26">
        <f>SUM(D18:D21)</f>
        <v>0</v>
      </c>
      <c r="E17" s="26">
        <f>SUM(E18:E21)</f>
        <v>0</v>
      </c>
      <c r="F17" s="26">
        <f>SUM(F18:F21)</f>
        <v>0</v>
      </c>
      <c r="G17" s="26">
        <f>SUM(G18:G21)</f>
        <v>0</v>
      </c>
    </row>
    <row r="18" spans="1:7" ht="14" x14ac:dyDescent="0.25">
      <c r="A18" s="55"/>
      <c r="B18" s="42" t="s">
        <v>154</v>
      </c>
      <c r="C18" s="12" t="s">
        <v>146</v>
      </c>
      <c r="D18" s="25"/>
      <c r="E18" s="25"/>
      <c r="F18" s="25"/>
      <c r="G18" s="25"/>
    </row>
    <row r="19" spans="1:7" ht="14" x14ac:dyDescent="0.25">
      <c r="A19" s="55"/>
      <c r="B19" s="42" t="s">
        <v>155</v>
      </c>
      <c r="C19" s="12" t="s">
        <v>146</v>
      </c>
      <c r="D19" s="25"/>
      <c r="E19" s="25"/>
      <c r="F19" s="25"/>
      <c r="G19" s="25"/>
    </row>
    <row r="20" spans="1:7" ht="14" x14ac:dyDescent="0.25">
      <c r="A20" s="55"/>
      <c r="B20" s="42" t="s">
        <v>156</v>
      </c>
      <c r="C20" s="12" t="s">
        <v>146</v>
      </c>
      <c r="D20" s="25"/>
      <c r="E20" s="25"/>
      <c r="F20" s="25"/>
      <c r="G20" s="25"/>
    </row>
    <row r="21" spans="1:7" ht="17" x14ac:dyDescent="0.25">
      <c r="A21" s="55"/>
      <c r="B21" s="42" t="s">
        <v>157</v>
      </c>
      <c r="C21" s="12" t="s">
        <v>146</v>
      </c>
      <c r="D21" s="25"/>
      <c r="E21" s="25"/>
      <c r="F21" s="25"/>
      <c r="G21" s="25"/>
    </row>
    <row r="22" spans="1:7" ht="10" customHeight="1" x14ac:dyDescent="0.25">
      <c r="A22" s="55"/>
      <c r="B22" s="36"/>
    </row>
    <row r="23" spans="1:7" ht="14" x14ac:dyDescent="0.25">
      <c r="A23" s="55" t="s">
        <v>158</v>
      </c>
      <c r="B23" s="32" t="s">
        <v>159</v>
      </c>
      <c r="C23" s="12" t="s">
        <v>146</v>
      </c>
      <c r="D23" s="26">
        <f>D26+D29</f>
        <v>0</v>
      </c>
      <c r="E23" s="26">
        <f>E26+E29</f>
        <v>0</v>
      </c>
      <c r="F23" s="26">
        <f>F26+F29</f>
        <v>0</v>
      </c>
      <c r="G23" s="26">
        <f>G26+G29</f>
        <v>0</v>
      </c>
    </row>
    <row r="24" spans="1:7" ht="14" x14ac:dyDescent="0.25">
      <c r="A24" s="55"/>
      <c r="B24" s="42" t="s">
        <v>160</v>
      </c>
      <c r="C24" s="12" t="s">
        <v>146</v>
      </c>
      <c r="D24" s="25"/>
      <c r="E24" s="26">
        <f>D25</f>
        <v>0</v>
      </c>
      <c r="F24" s="26">
        <f>E25</f>
        <v>0</v>
      </c>
      <c r="G24" s="26">
        <f>F25</f>
        <v>0</v>
      </c>
    </row>
    <row r="25" spans="1:7" ht="14" x14ac:dyDescent="0.25">
      <c r="A25" s="55"/>
      <c r="B25" s="42" t="s">
        <v>161</v>
      </c>
      <c r="C25" s="12" t="s">
        <v>146</v>
      </c>
      <c r="D25" s="25"/>
      <c r="E25" s="25"/>
      <c r="F25" s="25"/>
      <c r="G25" s="25"/>
    </row>
    <row r="26" spans="1:7" ht="14" x14ac:dyDescent="0.25">
      <c r="A26" s="55"/>
      <c r="B26" s="42" t="s">
        <v>162</v>
      </c>
      <c r="C26" s="12" t="s">
        <v>146</v>
      </c>
      <c r="D26" s="26">
        <f>D24-D25</f>
        <v>0</v>
      </c>
      <c r="E26" s="26">
        <f>E24-E25</f>
        <v>0</v>
      </c>
      <c r="F26" s="26">
        <f>F24-F25</f>
        <v>0</v>
      </c>
      <c r="G26" s="26">
        <f>G24-G25</f>
        <v>0</v>
      </c>
    </row>
    <row r="27" spans="1:7" ht="14" x14ac:dyDescent="0.25">
      <c r="A27" s="55"/>
      <c r="B27" s="42" t="s">
        <v>163</v>
      </c>
      <c r="C27" s="12" t="s">
        <v>146</v>
      </c>
      <c r="D27" s="25"/>
      <c r="E27" s="26">
        <f>D28</f>
        <v>0</v>
      </c>
      <c r="F27" s="26">
        <f>E28</f>
        <v>0</v>
      </c>
      <c r="G27" s="26">
        <f>F28</f>
        <v>0</v>
      </c>
    </row>
    <row r="28" spans="1:7" ht="14" x14ac:dyDescent="0.25">
      <c r="A28" s="55"/>
      <c r="B28" s="42" t="s">
        <v>164</v>
      </c>
      <c r="C28" s="12" t="s">
        <v>146</v>
      </c>
      <c r="D28" s="25"/>
      <c r="E28" s="25"/>
      <c r="F28" s="25"/>
      <c r="G28" s="25"/>
    </row>
    <row r="29" spans="1:7" ht="14" x14ac:dyDescent="0.25">
      <c r="A29" s="55"/>
      <c r="B29" s="42" t="s">
        <v>165</v>
      </c>
      <c r="C29" s="12" t="s">
        <v>146</v>
      </c>
      <c r="D29" s="26">
        <f>D27-D28</f>
        <v>0</v>
      </c>
      <c r="E29" s="26">
        <f>E27-E28</f>
        <v>0</v>
      </c>
      <c r="F29" s="26">
        <f>F27-F28</f>
        <v>0</v>
      </c>
      <c r="G29" s="26">
        <f>G27-G28</f>
        <v>0</v>
      </c>
    </row>
    <row r="30" spans="1:7" ht="10" customHeight="1" x14ac:dyDescent="0.25">
      <c r="A30" s="55"/>
      <c r="B30" s="42"/>
    </row>
    <row r="31" spans="1:7" ht="14" x14ac:dyDescent="0.25">
      <c r="A31" s="55" t="s">
        <v>166</v>
      </c>
      <c r="B31" s="32" t="s">
        <v>167</v>
      </c>
      <c r="C31" s="12" t="s">
        <v>146</v>
      </c>
      <c r="D31" s="26">
        <f>D10+D17+D23</f>
        <v>0</v>
      </c>
      <c r="E31" s="26">
        <f>E10+E17+E23</f>
        <v>0</v>
      </c>
      <c r="F31" s="26">
        <f>F10+F17+F23</f>
        <v>0</v>
      </c>
      <c r="G31" s="26">
        <f>G10+G17+G23</f>
        <v>0</v>
      </c>
    </row>
    <row r="32" spans="1:7" ht="14" x14ac:dyDescent="0.25">
      <c r="A32" s="55"/>
      <c r="B32" s="36"/>
    </row>
    <row r="33" spans="1:7" ht="14" x14ac:dyDescent="0.25">
      <c r="A33" s="55" t="s">
        <v>168</v>
      </c>
      <c r="B33" s="32" t="s">
        <v>169</v>
      </c>
      <c r="C33" s="12" t="s">
        <v>146</v>
      </c>
      <c r="D33" s="26">
        <f>IF(D8=0,,D31/D8)</f>
        <v>0</v>
      </c>
      <c r="E33" s="26">
        <f>IF(E8=0,,E31/E8)</f>
        <v>0</v>
      </c>
      <c r="F33" s="26">
        <f>IF(F8=0,,F31/F8)</f>
        <v>0</v>
      </c>
      <c r="G33" s="26">
        <f>IF(G8=0,,G31/G8)</f>
        <v>0</v>
      </c>
    </row>
    <row r="34" spans="1:7" ht="10" customHeight="1" x14ac:dyDescent="0.25">
      <c r="A34" s="55"/>
      <c r="B34" s="36"/>
    </row>
    <row r="35" spans="1:7" ht="14" x14ac:dyDescent="0.25">
      <c r="A35" s="55"/>
      <c r="B35" s="53" t="s">
        <v>170</v>
      </c>
    </row>
    <row r="36" spans="1:7" ht="14" x14ac:dyDescent="0.25">
      <c r="A36" s="55" t="s">
        <v>171</v>
      </c>
      <c r="B36" s="32" t="s">
        <v>172</v>
      </c>
      <c r="C36" s="12" t="s">
        <v>128</v>
      </c>
      <c r="D36" s="25"/>
      <c r="E36" s="25"/>
      <c r="F36" s="25"/>
      <c r="G36" s="25"/>
    </row>
    <row r="37" spans="1:7" ht="10" customHeight="1" x14ac:dyDescent="0.25">
      <c r="A37" s="55"/>
      <c r="B37" s="36"/>
    </row>
    <row r="38" spans="1:7" ht="14" x14ac:dyDescent="0.25">
      <c r="A38" s="55" t="s">
        <v>173</v>
      </c>
      <c r="B38" s="32" t="s">
        <v>174</v>
      </c>
      <c r="C38" s="12" t="s">
        <v>146</v>
      </c>
      <c r="D38" s="26">
        <f>SUM(D39:D43)</f>
        <v>0</v>
      </c>
      <c r="E38" s="26">
        <f>SUM(E39:E43)</f>
        <v>0</v>
      </c>
      <c r="F38" s="26">
        <f>SUM(F39:F43)</f>
        <v>0</v>
      </c>
      <c r="G38" s="26">
        <f>SUM(G39:G43)</f>
        <v>0</v>
      </c>
    </row>
    <row r="39" spans="1:7" ht="14" x14ac:dyDescent="0.25">
      <c r="A39" s="55"/>
      <c r="B39" s="42" t="s">
        <v>175</v>
      </c>
      <c r="C39" s="12" t="s">
        <v>146</v>
      </c>
      <c r="D39" s="25"/>
      <c r="E39" s="25"/>
      <c r="F39" s="25"/>
      <c r="G39" s="25"/>
    </row>
    <row r="40" spans="1:7" ht="14" x14ac:dyDescent="0.25">
      <c r="A40" s="55"/>
      <c r="B40" s="42" t="s">
        <v>176</v>
      </c>
      <c r="C40" s="12" t="s">
        <v>146</v>
      </c>
      <c r="D40" s="25"/>
      <c r="E40" s="25"/>
      <c r="F40" s="25"/>
      <c r="G40" s="25"/>
    </row>
    <row r="41" spans="1:7" ht="14" x14ac:dyDescent="0.25">
      <c r="A41" s="55"/>
      <c r="B41" s="42" t="s">
        <v>177</v>
      </c>
      <c r="C41" s="12" t="s">
        <v>146</v>
      </c>
      <c r="D41" s="25"/>
      <c r="E41" s="25"/>
      <c r="F41" s="25"/>
      <c r="G41" s="25"/>
    </row>
    <row r="42" spans="1:7" ht="14" x14ac:dyDescent="0.25">
      <c r="A42" s="55"/>
      <c r="B42" s="42" t="s">
        <v>178</v>
      </c>
      <c r="C42" s="12" t="s">
        <v>146</v>
      </c>
      <c r="D42" s="25"/>
      <c r="E42" s="25"/>
      <c r="F42" s="25"/>
      <c r="G42" s="25"/>
    </row>
    <row r="43" spans="1:7" ht="17" x14ac:dyDescent="0.25">
      <c r="A43" s="55"/>
      <c r="B43" s="42" t="s">
        <v>179</v>
      </c>
      <c r="C43" s="12" t="s">
        <v>146</v>
      </c>
      <c r="D43" s="25"/>
      <c r="E43" s="25"/>
      <c r="F43" s="25"/>
      <c r="G43" s="25"/>
    </row>
    <row r="44" spans="1:7" ht="10" customHeight="1" x14ac:dyDescent="0.25">
      <c r="A44" s="55"/>
      <c r="B44" s="36"/>
    </row>
    <row r="45" spans="1:7" ht="14" x14ac:dyDescent="0.25">
      <c r="A45" s="55" t="s">
        <v>180</v>
      </c>
      <c r="B45" s="32" t="s">
        <v>181</v>
      </c>
      <c r="C45" s="12" t="s">
        <v>146</v>
      </c>
      <c r="D45" s="26">
        <f>IF(D36=0,,D38/D36)</f>
        <v>0</v>
      </c>
      <c r="E45" s="26">
        <f>IF(E36=0,,E38/E36)</f>
        <v>0</v>
      </c>
      <c r="F45" s="26">
        <f>IF(F36=0,,F38/F36)</f>
        <v>0</v>
      </c>
      <c r="G45" s="26">
        <f>IF(G36=0,,G38/G36)</f>
        <v>0</v>
      </c>
    </row>
    <row r="46" spans="1:7" ht="10" customHeight="1" x14ac:dyDescent="0.25">
      <c r="A46" s="55"/>
      <c r="B46" s="36"/>
    </row>
    <row r="47" spans="1:7" ht="14" x14ac:dyDescent="0.25">
      <c r="A47" s="55" t="s">
        <v>182</v>
      </c>
      <c r="B47" s="32" t="s">
        <v>183</v>
      </c>
      <c r="C47" s="12" t="s">
        <v>146</v>
      </c>
      <c r="D47" s="26">
        <f>D33+D45</f>
        <v>0</v>
      </c>
      <c r="E47" s="26">
        <f>E33+E45</f>
        <v>0</v>
      </c>
      <c r="F47" s="26">
        <f>F33+F45</f>
        <v>0</v>
      </c>
      <c r="G47" s="26">
        <f>G33+G45</f>
        <v>0</v>
      </c>
    </row>
    <row r="48" spans="1:7" ht="10" customHeight="1" x14ac:dyDescent="0.25">
      <c r="A48" s="55"/>
      <c r="B48" s="36"/>
    </row>
    <row r="49" spans="1:7" ht="14" x14ac:dyDescent="0.25">
      <c r="A49" s="55"/>
      <c r="B49" s="53" t="s">
        <v>184</v>
      </c>
    </row>
    <row r="50" spans="1:7" ht="14" x14ac:dyDescent="0.25">
      <c r="A50" s="55" t="s">
        <v>185</v>
      </c>
      <c r="B50" s="54" t="s">
        <v>186</v>
      </c>
      <c r="C50" s="12" t="s">
        <v>146</v>
      </c>
      <c r="D50" s="26">
        <f>D51-D52</f>
        <v>0</v>
      </c>
      <c r="E50" s="26">
        <f>E51-E52</f>
        <v>0</v>
      </c>
      <c r="F50" s="26">
        <f>F51-F52</f>
        <v>0</v>
      </c>
      <c r="G50" s="26">
        <f>G51-G52</f>
        <v>0</v>
      </c>
    </row>
    <row r="51" spans="1:7" ht="14" x14ac:dyDescent="0.25">
      <c r="A51" s="55"/>
      <c r="B51" s="42" t="s">
        <v>187</v>
      </c>
      <c r="C51" s="12" t="s">
        <v>146</v>
      </c>
      <c r="D51" s="25"/>
      <c r="E51" s="25"/>
      <c r="F51" s="25"/>
      <c r="G51" s="25"/>
    </row>
    <row r="52" spans="1:7" ht="14" x14ac:dyDescent="0.25">
      <c r="A52" s="55"/>
      <c r="B52" s="42" t="s">
        <v>188</v>
      </c>
      <c r="C52" s="12" t="s">
        <v>146</v>
      </c>
      <c r="D52" s="25"/>
      <c r="E52" s="25"/>
      <c r="F52" s="25"/>
      <c r="G52" s="25"/>
    </row>
    <row r="53" spans="1:7" ht="10" customHeight="1" x14ac:dyDescent="0.25">
      <c r="A53" s="55"/>
      <c r="B53" s="36"/>
    </row>
    <row r="54" spans="1:7" ht="14" x14ac:dyDescent="0.25">
      <c r="A54" s="55" t="s">
        <v>189</v>
      </c>
      <c r="B54" s="32" t="s">
        <v>190</v>
      </c>
      <c r="C54" s="12" t="s">
        <v>146</v>
      </c>
      <c r="D54" s="26">
        <f>IF(D36=0,,D50/D36)</f>
        <v>0</v>
      </c>
      <c r="E54" s="26">
        <f>IF(E36=0,,E50/E36)</f>
        <v>0</v>
      </c>
      <c r="F54" s="26">
        <f>IF(F36=0,,F50/F36)</f>
        <v>0</v>
      </c>
      <c r="G54" s="26">
        <f>IF(G36=0,,G50/G36)</f>
        <v>0</v>
      </c>
    </row>
    <row r="55" spans="1:7" ht="10" customHeight="1" x14ac:dyDescent="0.25">
      <c r="A55" s="55"/>
      <c r="B55" s="32"/>
    </row>
    <row r="56" spans="1:7" ht="14" x14ac:dyDescent="0.25">
      <c r="A56" s="55" t="s">
        <v>191</v>
      </c>
      <c r="B56" s="32" t="s">
        <v>192</v>
      </c>
      <c r="C56" s="12" t="s">
        <v>146</v>
      </c>
      <c r="D56" s="26">
        <f>D50-(D36*D33)-D38</f>
        <v>0</v>
      </c>
      <c r="E56" s="26">
        <f>E50-(E36*E33)-E38</f>
        <v>0</v>
      </c>
      <c r="F56" s="26">
        <f>F50-(F36*F33)-F38</f>
        <v>0</v>
      </c>
      <c r="G56" s="26">
        <f>G50-(G36*G33)-G38</f>
        <v>0</v>
      </c>
    </row>
    <row r="57" spans="1:7" ht="10" customHeight="1" x14ac:dyDescent="0.25">
      <c r="A57" s="55"/>
      <c r="B57" s="32"/>
    </row>
    <row r="58" spans="1:7" ht="14" x14ac:dyDescent="0.25">
      <c r="A58" s="55" t="s">
        <v>193</v>
      </c>
      <c r="B58" s="32" t="s">
        <v>194</v>
      </c>
      <c r="C58" s="12" t="s">
        <v>146</v>
      </c>
      <c r="D58" s="26">
        <f>IF(D36=0,,D56/D36)</f>
        <v>0</v>
      </c>
      <c r="E58" s="26">
        <f>IF(E36=0,,E56/E36)</f>
        <v>0</v>
      </c>
      <c r="F58" s="26">
        <f>IF(F36=0,,F56/F36)</f>
        <v>0</v>
      </c>
      <c r="G58" s="26">
        <f>IF(G36=0,,G56/G36)</f>
        <v>0</v>
      </c>
    </row>
    <row r="59" spans="1:7" ht="10" customHeight="1" x14ac:dyDescent="0.25">
      <c r="A59" s="55"/>
      <c r="B59" s="36"/>
    </row>
    <row r="60" spans="1:7" ht="14" x14ac:dyDescent="0.25">
      <c r="A60" s="55" t="s">
        <v>195</v>
      </c>
      <c r="B60" s="32" t="s">
        <v>196</v>
      </c>
      <c r="C60" s="12" t="s">
        <v>197</v>
      </c>
      <c r="D60" s="40">
        <f>IF(D54=0,,D58/D54)</f>
        <v>0</v>
      </c>
      <c r="E60" s="40">
        <f>IF(E54=0,,E58/E54)</f>
        <v>0</v>
      </c>
      <c r="F60" s="40">
        <f>IF(F54=0,,F58/F54)</f>
        <v>0</v>
      </c>
      <c r="G60" s="40">
        <f>IF(G54=0,,G58/G54)</f>
        <v>0</v>
      </c>
    </row>
    <row r="61" spans="1:7" x14ac:dyDescent="0.25">
      <c r="A61" s="56"/>
      <c r="B61" s="16"/>
      <c r="C61" s="17"/>
      <c r="D61" s="16"/>
      <c r="E61" s="16"/>
      <c r="F61" s="16"/>
      <c r="G61" s="16"/>
    </row>
    <row r="62" spans="1:7" x14ac:dyDescent="0.25">
      <c r="B62" s="18" t="s">
        <v>198</v>
      </c>
    </row>
  </sheetData>
  <mergeCells count="1">
    <mergeCell ref="A1:G1"/>
  </mergeCells>
  <phoneticPr fontId="0" type="noConversion"/>
  <pageMargins left="0.75" right="0.75" top="1" bottom="1" header="0.5" footer="0.5"/>
  <pageSetup paperSize="9" scale="77" orientation="portrait" r:id="rId1"/>
  <headerFooter alignWithMargins="0">
    <oddHeader>&amp;R&amp;"Arial,Bold"&amp;14Appendix A6.1</oddHead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352FF-19F2-4B88-99D9-F764BD7B56F3}">
  <sheetPr>
    <pageSetUpPr fitToPage="1"/>
  </sheetPr>
  <dimension ref="A1:I62"/>
  <sheetViews>
    <sheetView showZeros="0" topLeftCell="A17" zoomScaleNormal="100" workbookViewId="0">
      <selection activeCell="L13" sqref="L13"/>
    </sheetView>
  </sheetViews>
  <sheetFormatPr defaultColWidth="9.1796875" defaultRowHeight="12.5" x14ac:dyDescent="0.25"/>
  <cols>
    <col min="1" max="1" width="2.54296875" style="7" customWidth="1"/>
    <col min="2" max="2" width="38.81640625" style="7" customWidth="1"/>
    <col min="3" max="3" width="4.54296875" style="12" customWidth="1"/>
    <col min="4" max="7" width="12.54296875" style="7" customWidth="1"/>
    <col min="8" max="16384" width="9.1796875" style="7"/>
  </cols>
  <sheetData>
    <row r="1" spans="1:9" ht="29.25" customHeight="1" x14ac:dyDescent="0.25">
      <c r="A1" s="90" t="s">
        <v>199</v>
      </c>
      <c r="B1" s="90"/>
      <c r="C1" s="90"/>
      <c r="D1" s="90"/>
      <c r="E1" s="90"/>
      <c r="F1" s="90"/>
      <c r="G1" s="90"/>
      <c r="I1" s="19"/>
    </row>
    <row r="2" spans="1:9" x14ac:dyDescent="0.25">
      <c r="A2" s="55"/>
    </row>
    <row r="3" spans="1:9" ht="14.5" x14ac:dyDescent="0.25">
      <c r="A3" s="55"/>
      <c r="B3" s="57" t="s">
        <v>129</v>
      </c>
      <c r="D3" s="12"/>
      <c r="E3" s="7" t="s">
        <v>140</v>
      </c>
    </row>
    <row r="4" spans="1:9" ht="14.5" x14ac:dyDescent="0.25">
      <c r="A4" s="55"/>
      <c r="B4" s="36"/>
      <c r="C4" s="50"/>
      <c r="D4" s="51" t="s">
        <v>27</v>
      </c>
      <c r="E4" s="51" t="s">
        <v>28</v>
      </c>
      <c r="F4" s="51" t="s">
        <v>29</v>
      </c>
      <c r="G4" s="51" t="s">
        <v>30</v>
      </c>
    </row>
    <row r="5" spans="1:9" ht="10" customHeight="1" x14ac:dyDescent="0.25">
      <c r="A5" s="55"/>
      <c r="B5" s="36"/>
    </row>
    <row r="6" spans="1:9" ht="14" x14ac:dyDescent="0.25">
      <c r="A6" s="55"/>
      <c r="B6" s="36"/>
      <c r="D6" s="25"/>
      <c r="E6" s="7" t="s">
        <v>2</v>
      </c>
      <c r="F6" s="26"/>
      <c r="G6" s="7" t="s">
        <v>3</v>
      </c>
    </row>
    <row r="7" spans="1:9" ht="14" x14ac:dyDescent="0.25">
      <c r="A7" s="55"/>
      <c r="B7" s="53" t="s">
        <v>141</v>
      </c>
    </row>
    <row r="8" spans="1:9" ht="14" x14ac:dyDescent="0.25">
      <c r="A8" s="55" t="s">
        <v>142</v>
      </c>
      <c r="B8" s="32" t="s">
        <v>143</v>
      </c>
      <c r="C8" s="12" t="s">
        <v>128</v>
      </c>
      <c r="D8" s="25"/>
      <c r="E8" s="25"/>
      <c r="F8" s="25"/>
      <c r="G8" s="25"/>
    </row>
    <row r="9" spans="1:9" ht="10" customHeight="1" x14ac:dyDescent="0.25">
      <c r="A9" s="55"/>
      <c r="B9" s="36"/>
    </row>
    <row r="10" spans="1:9" ht="14" x14ac:dyDescent="0.25">
      <c r="A10" s="55" t="s">
        <v>144</v>
      </c>
      <c r="B10" s="32" t="s">
        <v>145</v>
      </c>
      <c r="C10" s="12" t="s">
        <v>146</v>
      </c>
      <c r="D10" s="26">
        <f>SUM(D11:D15)</f>
        <v>0</v>
      </c>
      <c r="E10" s="26">
        <f>SUM(E11:E15)</f>
        <v>0</v>
      </c>
      <c r="F10" s="26">
        <f>SUM(F11:F15)</f>
        <v>0</v>
      </c>
      <c r="G10" s="26">
        <f>SUM(G11:G15)</f>
        <v>0</v>
      </c>
    </row>
    <row r="11" spans="1:9" ht="14" x14ac:dyDescent="0.25">
      <c r="A11" s="55"/>
      <c r="B11" s="42" t="s">
        <v>147</v>
      </c>
      <c r="C11" s="12" t="s">
        <v>146</v>
      </c>
      <c r="D11" s="25"/>
      <c r="E11" s="25"/>
      <c r="F11" s="25"/>
      <c r="G11" s="25"/>
    </row>
    <row r="12" spans="1:9" ht="14" x14ac:dyDescent="0.25">
      <c r="A12" s="55"/>
      <c r="B12" s="42" t="s">
        <v>148</v>
      </c>
      <c r="C12" s="12" t="s">
        <v>146</v>
      </c>
      <c r="D12" s="25"/>
      <c r="E12" s="25"/>
      <c r="F12" s="25"/>
      <c r="G12" s="25"/>
    </row>
    <row r="13" spans="1:9" ht="14" x14ac:dyDescent="0.25">
      <c r="A13" s="55"/>
      <c r="B13" s="42" t="s">
        <v>149</v>
      </c>
      <c r="C13" s="12" t="s">
        <v>146</v>
      </c>
      <c r="D13" s="25"/>
      <c r="E13" s="25"/>
      <c r="F13" s="25"/>
      <c r="G13" s="25"/>
    </row>
    <row r="14" spans="1:9" ht="14" x14ac:dyDescent="0.25">
      <c r="A14" s="55"/>
      <c r="B14" s="42" t="s">
        <v>150</v>
      </c>
      <c r="C14" s="12" t="s">
        <v>146</v>
      </c>
      <c r="D14" s="25"/>
      <c r="E14" s="25"/>
      <c r="F14" s="25"/>
      <c r="G14" s="25"/>
    </row>
    <row r="15" spans="1:9" ht="17" x14ac:dyDescent="0.25">
      <c r="A15" s="55"/>
      <c r="B15" s="42" t="s">
        <v>200</v>
      </c>
      <c r="C15" s="12" t="s">
        <v>146</v>
      </c>
      <c r="D15" s="25"/>
      <c r="E15" s="25"/>
      <c r="F15" s="25"/>
      <c r="G15" s="25"/>
    </row>
    <row r="16" spans="1:9" ht="10" customHeight="1" x14ac:dyDescent="0.25">
      <c r="A16" s="55"/>
      <c r="B16" s="36"/>
    </row>
    <row r="17" spans="1:7" ht="14" x14ac:dyDescent="0.25">
      <c r="A17" s="55" t="s">
        <v>152</v>
      </c>
      <c r="B17" s="32" t="s">
        <v>153</v>
      </c>
      <c r="C17" s="12" t="s">
        <v>146</v>
      </c>
      <c r="D17" s="26">
        <f>SUM(D18:D21)</f>
        <v>0</v>
      </c>
      <c r="E17" s="26">
        <f>SUM(E18:E21)</f>
        <v>0</v>
      </c>
      <c r="F17" s="26">
        <f>SUM(F18:F21)</f>
        <v>0</v>
      </c>
      <c r="G17" s="26">
        <f>SUM(G18:G21)</f>
        <v>0</v>
      </c>
    </row>
    <row r="18" spans="1:7" ht="14" x14ac:dyDescent="0.25">
      <c r="A18" s="55"/>
      <c r="B18" s="42" t="s">
        <v>154</v>
      </c>
      <c r="C18" s="12" t="s">
        <v>146</v>
      </c>
      <c r="D18" s="25"/>
      <c r="E18" s="25"/>
      <c r="F18" s="25"/>
      <c r="G18" s="25"/>
    </row>
    <row r="19" spans="1:7" ht="14" x14ac:dyDescent="0.25">
      <c r="A19" s="55"/>
      <c r="B19" s="42" t="s">
        <v>155</v>
      </c>
      <c r="C19" s="12" t="s">
        <v>146</v>
      </c>
      <c r="D19" s="25"/>
      <c r="E19" s="25"/>
      <c r="F19" s="25"/>
      <c r="G19" s="25"/>
    </row>
    <row r="20" spans="1:7" ht="14" x14ac:dyDescent="0.25">
      <c r="A20" s="55"/>
      <c r="B20" s="42" t="s">
        <v>156</v>
      </c>
      <c r="C20" s="12" t="s">
        <v>146</v>
      </c>
      <c r="D20" s="25"/>
      <c r="E20" s="25"/>
      <c r="F20" s="25"/>
      <c r="G20" s="25"/>
    </row>
    <row r="21" spans="1:7" ht="17" x14ac:dyDescent="0.25">
      <c r="A21" s="55"/>
      <c r="B21" s="42" t="s">
        <v>179</v>
      </c>
      <c r="C21" s="12" t="s">
        <v>146</v>
      </c>
      <c r="D21" s="25"/>
      <c r="E21" s="25"/>
      <c r="F21" s="25"/>
      <c r="G21" s="25"/>
    </row>
    <row r="22" spans="1:7" ht="10" customHeight="1" x14ac:dyDescent="0.25">
      <c r="A22" s="55"/>
      <c r="B22" s="36"/>
    </row>
    <row r="23" spans="1:7" ht="14" x14ac:dyDescent="0.25">
      <c r="A23" s="55" t="s">
        <v>158</v>
      </c>
      <c r="B23" s="32" t="s">
        <v>159</v>
      </c>
      <c r="C23" s="12" t="s">
        <v>146</v>
      </c>
      <c r="D23" s="26">
        <f>D26+D29</f>
        <v>0</v>
      </c>
      <c r="E23" s="26">
        <f>E26+E29</f>
        <v>0</v>
      </c>
      <c r="F23" s="26">
        <f>F26+F29</f>
        <v>0</v>
      </c>
      <c r="G23" s="26">
        <f>G26+G29</f>
        <v>0</v>
      </c>
    </row>
    <row r="24" spans="1:7" ht="14" x14ac:dyDescent="0.25">
      <c r="A24" s="55"/>
      <c r="B24" s="42" t="s">
        <v>160</v>
      </c>
      <c r="C24" s="12" t="s">
        <v>146</v>
      </c>
      <c r="D24" s="25"/>
      <c r="E24" s="26">
        <f>D25</f>
        <v>0</v>
      </c>
      <c r="F24" s="26">
        <f>E25</f>
        <v>0</v>
      </c>
      <c r="G24" s="26">
        <f>F25</f>
        <v>0</v>
      </c>
    </row>
    <row r="25" spans="1:7" ht="14" x14ac:dyDescent="0.25">
      <c r="A25" s="55"/>
      <c r="B25" s="42" t="s">
        <v>161</v>
      </c>
      <c r="C25" s="12" t="s">
        <v>146</v>
      </c>
      <c r="D25" s="25"/>
      <c r="E25" s="25"/>
      <c r="F25" s="25"/>
      <c r="G25" s="25"/>
    </row>
    <row r="26" spans="1:7" ht="14" x14ac:dyDescent="0.25">
      <c r="A26" s="55"/>
      <c r="B26" s="42" t="s">
        <v>201</v>
      </c>
      <c r="C26" s="12" t="s">
        <v>146</v>
      </c>
      <c r="D26" s="26">
        <f>D24-D25</f>
        <v>0</v>
      </c>
      <c r="E26" s="26">
        <f>E24-E25</f>
        <v>0</v>
      </c>
      <c r="F26" s="26">
        <f>F24-F25</f>
        <v>0</v>
      </c>
      <c r="G26" s="26">
        <f>G24-G25</f>
        <v>0</v>
      </c>
    </row>
    <row r="27" spans="1:7" ht="14" x14ac:dyDescent="0.25">
      <c r="A27" s="55"/>
      <c r="B27" s="42" t="s">
        <v>163</v>
      </c>
      <c r="C27" s="12" t="s">
        <v>146</v>
      </c>
      <c r="D27" s="25"/>
      <c r="E27" s="26">
        <f>D28</f>
        <v>0</v>
      </c>
      <c r="F27" s="26">
        <f>E28</f>
        <v>0</v>
      </c>
      <c r="G27" s="26">
        <f>F28</f>
        <v>0</v>
      </c>
    </row>
    <row r="28" spans="1:7" ht="14" x14ac:dyDescent="0.25">
      <c r="A28" s="55"/>
      <c r="B28" s="42" t="s">
        <v>164</v>
      </c>
      <c r="C28" s="12" t="s">
        <v>146</v>
      </c>
      <c r="D28" s="25"/>
      <c r="E28" s="25"/>
      <c r="F28" s="25"/>
      <c r="G28" s="25"/>
    </row>
    <row r="29" spans="1:7" ht="14" x14ac:dyDescent="0.25">
      <c r="A29" s="55"/>
      <c r="B29" s="42" t="s">
        <v>165</v>
      </c>
      <c r="C29" s="12" t="s">
        <v>146</v>
      </c>
      <c r="D29" s="26">
        <f>D27-D28</f>
        <v>0</v>
      </c>
      <c r="E29" s="26">
        <f>E27-E28</f>
        <v>0</v>
      </c>
      <c r="F29" s="26">
        <f>F27-F28</f>
        <v>0</v>
      </c>
      <c r="G29" s="26">
        <f>G27-G28</f>
        <v>0</v>
      </c>
    </row>
    <row r="30" spans="1:7" ht="10" customHeight="1" x14ac:dyDescent="0.25">
      <c r="A30" s="55"/>
      <c r="B30" s="42"/>
    </row>
    <row r="31" spans="1:7" ht="14" x14ac:dyDescent="0.25">
      <c r="A31" s="55" t="s">
        <v>166</v>
      </c>
      <c r="B31" s="32" t="s">
        <v>167</v>
      </c>
      <c r="C31" s="12" t="s">
        <v>146</v>
      </c>
      <c r="D31" s="26">
        <f>D10+D17+D23</f>
        <v>0</v>
      </c>
      <c r="E31" s="26">
        <f>E10+E17+E23</f>
        <v>0</v>
      </c>
      <c r="F31" s="26">
        <f>F10+F17+F23</f>
        <v>0</v>
      </c>
      <c r="G31" s="26">
        <f>G10+G17+G23</f>
        <v>0</v>
      </c>
    </row>
    <row r="32" spans="1:7" ht="10" customHeight="1" x14ac:dyDescent="0.25">
      <c r="A32" s="55"/>
      <c r="B32" s="36"/>
    </row>
    <row r="33" spans="1:7" ht="14" x14ac:dyDescent="0.25">
      <c r="A33" s="55" t="s">
        <v>168</v>
      </c>
      <c r="B33" s="32" t="s">
        <v>169</v>
      </c>
      <c r="C33" s="12" t="s">
        <v>146</v>
      </c>
      <c r="D33" s="26">
        <f>IF(D8=0,,D31/D8)</f>
        <v>0</v>
      </c>
      <c r="E33" s="26">
        <f>IF(E8=0,,E31/E8)</f>
        <v>0</v>
      </c>
      <c r="F33" s="26">
        <f>IF(F8=0,,F31/F8)</f>
        <v>0</v>
      </c>
      <c r="G33" s="26">
        <f>IF(G8=0,,G31/G8)</f>
        <v>0</v>
      </c>
    </row>
    <row r="34" spans="1:7" ht="10" customHeight="1" x14ac:dyDescent="0.25">
      <c r="A34" s="55"/>
      <c r="B34" s="36"/>
    </row>
    <row r="35" spans="1:7" ht="14" x14ac:dyDescent="0.25">
      <c r="A35" s="55"/>
      <c r="B35" s="53" t="s">
        <v>170</v>
      </c>
    </row>
    <row r="36" spans="1:7" ht="14" x14ac:dyDescent="0.25">
      <c r="A36" s="55" t="s">
        <v>171</v>
      </c>
      <c r="B36" s="32" t="s">
        <v>202</v>
      </c>
      <c r="C36" s="12" t="s">
        <v>128</v>
      </c>
      <c r="D36" s="25"/>
      <c r="E36" s="25"/>
      <c r="F36" s="25"/>
      <c r="G36" s="25"/>
    </row>
    <row r="37" spans="1:7" ht="10" customHeight="1" x14ac:dyDescent="0.25">
      <c r="A37" s="55"/>
      <c r="B37" s="36"/>
    </row>
    <row r="38" spans="1:7" ht="14" x14ac:dyDescent="0.25">
      <c r="A38" s="55" t="s">
        <v>173</v>
      </c>
      <c r="B38" s="32" t="s">
        <v>174</v>
      </c>
      <c r="C38" s="12" t="s">
        <v>146</v>
      </c>
      <c r="D38" s="26">
        <f>SUM(D39:D43)</f>
        <v>0</v>
      </c>
      <c r="E38" s="26">
        <f>SUM(E39:E43)</f>
        <v>0</v>
      </c>
      <c r="F38" s="26">
        <f>SUM(F39:F43)</f>
        <v>0</v>
      </c>
      <c r="G38" s="26">
        <f>SUM(G39:G43)</f>
        <v>0</v>
      </c>
    </row>
    <row r="39" spans="1:7" ht="14" x14ac:dyDescent="0.25">
      <c r="A39" s="55"/>
      <c r="B39" s="42" t="s">
        <v>175</v>
      </c>
      <c r="C39" s="12" t="s">
        <v>146</v>
      </c>
      <c r="D39" s="25"/>
      <c r="E39" s="25"/>
      <c r="F39" s="25"/>
      <c r="G39" s="25"/>
    </row>
    <row r="40" spans="1:7" ht="14" x14ac:dyDescent="0.25">
      <c r="A40" s="55"/>
      <c r="B40" s="42" t="s">
        <v>176</v>
      </c>
      <c r="C40" s="12" t="s">
        <v>146</v>
      </c>
      <c r="D40" s="25"/>
      <c r="E40" s="25"/>
      <c r="F40" s="25"/>
      <c r="G40" s="25"/>
    </row>
    <row r="41" spans="1:7" ht="14" x14ac:dyDescent="0.25">
      <c r="A41" s="55"/>
      <c r="B41" s="42" t="s">
        <v>177</v>
      </c>
      <c r="C41" s="12" t="s">
        <v>146</v>
      </c>
      <c r="D41" s="25"/>
      <c r="E41" s="25"/>
      <c r="F41" s="25"/>
      <c r="G41" s="25"/>
    </row>
    <row r="42" spans="1:7" ht="14" x14ac:dyDescent="0.25">
      <c r="A42" s="55"/>
      <c r="B42" s="42" t="s">
        <v>178</v>
      </c>
      <c r="C42" s="12" t="s">
        <v>146</v>
      </c>
      <c r="D42" s="25"/>
      <c r="E42" s="25"/>
      <c r="F42" s="25"/>
      <c r="G42" s="25"/>
    </row>
    <row r="43" spans="1:7" ht="17" x14ac:dyDescent="0.25">
      <c r="A43" s="55"/>
      <c r="B43" s="42" t="s">
        <v>179</v>
      </c>
      <c r="C43" s="12" t="s">
        <v>146</v>
      </c>
      <c r="D43" s="25"/>
      <c r="E43" s="25"/>
      <c r="F43" s="25"/>
      <c r="G43" s="25"/>
    </row>
    <row r="44" spans="1:7" ht="10" customHeight="1" x14ac:dyDescent="0.25">
      <c r="A44" s="55"/>
      <c r="B44" s="36"/>
    </row>
    <row r="45" spans="1:7" ht="14" x14ac:dyDescent="0.25">
      <c r="A45" s="55" t="s">
        <v>180</v>
      </c>
      <c r="B45" s="32" t="s">
        <v>181</v>
      </c>
      <c r="C45" s="12" t="s">
        <v>146</v>
      </c>
      <c r="D45" s="26">
        <f>IF(D36=0,,D38/D36)</f>
        <v>0</v>
      </c>
      <c r="E45" s="26">
        <f>IF(E36=0,,E38/E36)</f>
        <v>0</v>
      </c>
      <c r="F45" s="26">
        <f>IF(F36=0,,F38/F36)</f>
        <v>0</v>
      </c>
      <c r="G45" s="26">
        <f>IF(G36=0,,G38/G36)</f>
        <v>0</v>
      </c>
    </row>
    <row r="46" spans="1:7" ht="10" customHeight="1" x14ac:dyDescent="0.25">
      <c r="A46" s="55"/>
      <c r="B46" s="36"/>
    </row>
    <row r="47" spans="1:7" ht="14" x14ac:dyDescent="0.25">
      <c r="A47" s="55" t="s">
        <v>182</v>
      </c>
      <c r="B47" s="32" t="s">
        <v>183</v>
      </c>
      <c r="C47" s="12" t="s">
        <v>146</v>
      </c>
      <c r="D47" s="26">
        <f>D33+D45</f>
        <v>0</v>
      </c>
      <c r="E47" s="26">
        <f>E33+E45</f>
        <v>0</v>
      </c>
      <c r="F47" s="26">
        <f>F33+F45</f>
        <v>0</v>
      </c>
      <c r="G47" s="26">
        <f>G33+G45</f>
        <v>0</v>
      </c>
    </row>
    <row r="48" spans="1:7" ht="10" customHeight="1" x14ac:dyDescent="0.25">
      <c r="A48" s="55"/>
      <c r="B48" s="36"/>
    </row>
    <row r="49" spans="1:7" ht="14" x14ac:dyDescent="0.25">
      <c r="A49" s="55"/>
      <c r="B49" s="53" t="s">
        <v>184</v>
      </c>
    </row>
    <row r="50" spans="1:7" ht="14" x14ac:dyDescent="0.25">
      <c r="A50" s="55" t="s">
        <v>185</v>
      </c>
      <c r="B50" s="54" t="s">
        <v>186</v>
      </c>
      <c r="C50" s="12" t="s">
        <v>146</v>
      </c>
      <c r="D50" s="26">
        <f>D51-D52</f>
        <v>0</v>
      </c>
      <c r="E50" s="26">
        <f>E51-E52</f>
        <v>0</v>
      </c>
      <c r="F50" s="26">
        <f>F51-F52</f>
        <v>0</v>
      </c>
      <c r="G50" s="26">
        <f>G51-G52</f>
        <v>0</v>
      </c>
    </row>
    <row r="51" spans="1:7" ht="14" x14ac:dyDescent="0.25">
      <c r="A51" s="55"/>
      <c r="B51" s="42" t="s">
        <v>187</v>
      </c>
      <c r="C51" s="12" t="s">
        <v>146</v>
      </c>
      <c r="D51" s="25"/>
      <c r="E51" s="25"/>
      <c r="F51" s="25"/>
      <c r="G51" s="25"/>
    </row>
    <row r="52" spans="1:7" ht="14" x14ac:dyDescent="0.25">
      <c r="A52" s="55"/>
      <c r="B52" s="42" t="s">
        <v>188</v>
      </c>
      <c r="C52" s="12" t="s">
        <v>146</v>
      </c>
      <c r="D52" s="25"/>
      <c r="E52" s="25"/>
      <c r="F52" s="25"/>
      <c r="G52" s="25"/>
    </row>
    <row r="53" spans="1:7" ht="10" customHeight="1" x14ac:dyDescent="0.25">
      <c r="A53" s="55"/>
      <c r="B53" s="36"/>
    </row>
    <row r="54" spans="1:7" ht="14" x14ac:dyDescent="0.25">
      <c r="A54" s="55" t="s">
        <v>189</v>
      </c>
      <c r="B54" s="32" t="s">
        <v>190</v>
      </c>
      <c r="C54" s="12" t="s">
        <v>146</v>
      </c>
      <c r="D54" s="26">
        <f>IF(D36=0,,D50/D36)</f>
        <v>0</v>
      </c>
      <c r="E54" s="26">
        <f>IF(E36=0,,E50/E36)</f>
        <v>0</v>
      </c>
      <c r="F54" s="26">
        <f>IF(F36=0,,F50/F36)</f>
        <v>0</v>
      </c>
      <c r="G54" s="26">
        <f>IF(G36=0,,G50/G36)</f>
        <v>0</v>
      </c>
    </row>
    <row r="55" spans="1:7" ht="10" customHeight="1" x14ac:dyDescent="0.25">
      <c r="A55" s="55"/>
      <c r="B55" s="32"/>
    </row>
    <row r="56" spans="1:7" ht="14" x14ac:dyDescent="0.25">
      <c r="A56" s="55" t="s">
        <v>191</v>
      </c>
      <c r="B56" s="32" t="s">
        <v>192</v>
      </c>
      <c r="C56" s="12" t="s">
        <v>146</v>
      </c>
      <c r="D56" s="26">
        <f>D50-(D36*D33)-D38</f>
        <v>0</v>
      </c>
      <c r="E56" s="26">
        <f>E50-(E36*E33)-E38</f>
        <v>0</v>
      </c>
      <c r="F56" s="26">
        <f>F50-(F36*F33)-F38</f>
        <v>0</v>
      </c>
      <c r="G56" s="26">
        <f>G50-(G36*G33)-G38</f>
        <v>0</v>
      </c>
    </row>
    <row r="57" spans="1:7" ht="10" customHeight="1" x14ac:dyDescent="0.25">
      <c r="A57" s="55"/>
      <c r="B57" s="32"/>
    </row>
    <row r="58" spans="1:7" ht="14" x14ac:dyDescent="0.25">
      <c r="A58" s="55" t="s">
        <v>193</v>
      </c>
      <c r="B58" s="32" t="s">
        <v>194</v>
      </c>
      <c r="C58" s="12" t="s">
        <v>146</v>
      </c>
      <c r="D58" s="26">
        <f>IF(D36=0,,D56/D36)</f>
        <v>0</v>
      </c>
      <c r="E58" s="26">
        <f>IF(E36=0,,E56/E36)</f>
        <v>0</v>
      </c>
      <c r="F58" s="26">
        <f>IF(F36=0,,F56/F36)</f>
        <v>0</v>
      </c>
      <c r="G58" s="26">
        <f>IF(G36=0,,G56/G36)</f>
        <v>0</v>
      </c>
    </row>
    <row r="59" spans="1:7" ht="10" customHeight="1" x14ac:dyDescent="0.25">
      <c r="A59" s="55"/>
      <c r="B59" s="36"/>
    </row>
    <row r="60" spans="1:7" ht="14" x14ac:dyDescent="0.25">
      <c r="A60" s="55" t="s">
        <v>195</v>
      </c>
      <c r="B60" s="32" t="s">
        <v>196</v>
      </c>
      <c r="C60" s="12" t="s">
        <v>197</v>
      </c>
      <c r="D60" s="40">
        <f>IF(D54=0,,D58/D54)</f>
        <v>0</v>
      </c>
      <c r="E60" s="40">
        <f>IF(E54=0,,E58/E54)</f>
        <v>0</v>
      </c>
      <c r="F60" s="40">
        <f>IF(F54=0,,F58/F54)</f>
        <v>0</v>
      </c>
      <c r="G60" s="40">
        <f>IF(G54=0,,G58/G54)</f>
        <v>0</v>
      </c>
    </row>
    <row r="61" spans="1:7" x14ac:dyDescent="0.25">
      <c r="A61" s="56"/>
      <c r="B61" s="16"/>
      <c r="C61" s="17"/>
      <c r="D61" s="16"/>
      <c r="E61" s="16"/>
      <c r="F61" s="16"/>
      <c r="G61" s="16"/>
    </row>
    <row r="62" spans="1:7" x14ac:dyDescent="0.25">
      <c r="B62" s="18" t="s">
        <v>198</v>
      </c>
    </row>
  </sheetData>
  <mergeCells count="1">
    <mergeCell ref="A1:G1"/>
  </mergeCells>
  <phoneticPr fontId="0" type="noConversion"/>
  <pageMargins left="0.75" right="0.75" top="1" bottom="1" header="0.5" footer="0.5"/>
  <pageSetup paperSize="9" scale="77" orientation="portrait" r:id="rId1"/>
  <headerFooter alignWithMargins="0">
    <oddHeader>&amp;R&amp;"Arial,Bold"&amp;14Appendix A6.2</oddHead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E0166-7365-4F9E-9223-B7D0F3FB2681}">
  <sheetPr>
    <pageSetUpPr fitToPage="1"/>
  </sheetPr>
  <dimension ref="A1:F74"/>
  <sheetViews>
    <sheetView showZeros="0" topLeftCell="A11" zoomScale="97" zoomScaleNormal="97" workbookViewId="0">
      <selection activeCell="N32" sqref="N32"/>
    </sheetView>
  </sheetViews>
  <sheetFormatPr defaultColWidth="9.1796875" defaultRowHeight="12.5" x14ac:dyDescent="0.25"/>
  <cols>
    <col min="1" max="1" width="34.54296875" style="7" customWidth="1"/>
    <col min="2" max="2" width="13.54296875" style="20" customWidth="1"/>
    <col min="3" max="6" width="10.54296875" style="7" customWidth="1"/>
    <col min="7" max="7" width="4.81640625" style="7" customWidth="1"/>
    <col min="8" max="16384" width="9.1796875" style="7"/>
  </cols>
  <sheetData>
    <row r="1" spans="1:6" ht="32.25" customHeight="1" x14ac:dyDescent="0.25">
      <c r="A1" s="90" t="s">
        <v>203</v>
      </c>
      <c r="B1" s="90"/>
      <c r="C1" s="90"/>
      <c r="D1" s="90"/>
      <c r="E1" s="90"/>
      <c r="F1" s="90"/>
    </row>
    <row r="2" spans="1:6" ht="14.5" x14ac:dyDescent="0.25">
      <c r="A2" s="5"/>
      <c r="C2" s="12"/>
      <c r="D2" s="7" t="s">
        <v>204</v>
      </c>
    </row>
    <row r="3" spans="1:6" ht="14.5" x14ac:dyDescent="0.25">
      <c r="C3" s="51" t="s">
        <v>27</v>
      </c>
      <c r="D3" s="51" t="s">
        <v>28</v>
      </c>
      <c r="E3" s="51" t="s">
        <v>29</v>
      </c>
      <c r="F3" s="51" t="s">
        <v>30</v>
      </c>
    </row>
    <row r="4" spans="1:6" x14ac:dyDescent="0.25">
      <c r="C4" s="17"/>
      <c r="D4" s="12"/>
      <c r="E4" s="12"/>
      <c r="F4" s="12"/>
    </row>
    <row r="5" spans="1:6" x14ac:dyDescent="0.25">
      <c r="C5" s="25"/>
      <c r="D5" s="7" t="s">
        <v>2</v>
      </c>
      <c r="E5" s="26"/>
      <c r="F5" s="7" t="s">
        <v>3</v>
      </c>
    </row>
    <row r="7" spans="1:6" ht="13" x14ac:dyDescent="0.25">
      <c r="A7" s="5" t="s">
        <v>205</v>
      </c>
      <c r="B7" s="20" t="s">
        <v>146</v>
      </c>
      <c r="C7" s="26">
        <f>SUM(C8:C9)</f>
        <v>0</v>
      </c>
      <c r="D7" s="26">
        <f>SUM(D8:D9)</f>
        <v>0</v>
      </c>
      <c r="E7" s="26">
        <f>SUM(E8:E9)</f>
        <v>0</v>
      </c>
      <c r="F7" s="26">
        <f>SUM(F8:F9)</f>
        <v>0</v>
      </c>
    </row>
    <row r="8" spans="1:6" x14ac:dyDescent="0.25">
      <c r="A8" s="14" t="s">
        <v>206</v>
      </c>
      <c r="B8" s="20" t="s">
        <v>146</v>
      </c>
      <c r="C8" s="25"/>
      <c r="D8" s="25"/>
      <c r="E8" s="25"/>
      <c r="F8" s="25"/>
    </row>
    <row r="9" spans="1:6" x14ac:dyDescent="0.25">
      <c r="A9" s="14" t="s">
        <v>207</v>
      </c>
      <c r="B9" s="20" t="s">
        <v>146</v>
      </c>
      <c r="C9" s="25"/>
      <c r="D9" s="25"/>
      <c r="E9" s="25"/>
      <c r="F9" s="25"/>
    </row>
    <row r="10" spans="1:6" ht="5.15" customHeight="1" x14ac:dyDescent="0.25"/>
    <row r="11" spans="1:6" ht="13" x14ac:dyDescent="0.25">
      <c r="A11" s="5" t="s">
        <v>208</v>
      </c>
      <c r="B11" s="20" t="s">
        <v>146</v>
      </c>
      <c r="C11" s="26">
        <f>SUM(C12:C13)</f>
        <v>0</v>
      </c>
      <c r="D11" s="26">
        <f>SUM(D12:D13)</f>
        <v>0</v>
      </c>
      <c r="E11" s="26">
        <f>SUM(E12:E13)</f>
        <v>0</v>
      </c>
      <c r="F11" s="26">
        <f>SUM(F12:F13)</f>
        <v>0</v>
      </c>
    </row>
    <row r="12" spans="1:6" x14ac:dyDescent="0.25">
      <c r="A12" s="14" t="s">
        <v>206</v>
      </c>
      <c r="B12" s="20" t="s">
        <v>146</v>
      </c>
      <c r="C12" s="25"/>
      <c r="D12" s="25"/>
      <c r="E12" s="25"/>
      <c r="F12" s="25"/>
    </row>
    <row r="13" spans="1:6" x14ac:dyDescent="0.25">
      <c r="A13" s="14" t="s">
        <v>207</v>
      </c>
      <c r="B13" s="20" t="s">
        <v>146</v>
      </c>
      <c r="C13" s="25"/>
      <c r="D13" s="25"/>
      <c r="E13" s="25"/>
      <c r="F13" s="25"/>
    </row>
    <row r="14" spans="1:6" ht="5.15" customHeight="1" x14ac:dyDescent="0.25">
      <c r="A14" s="14"/>
    </row>
    <row r="15" spans="1:6" ht="13" x14ac:dyDescent="0.25">
      <c r="A15" s="21" t="s">
        <v>209</v>
      </c>
      <c r="B15" s="20" t="s">
        <v>146</v>
      </c>
      <c r="C15" s="26">
        <f>SUM(C16:C17)</f>
        <v>0</v>
      </c>
      <c r="D15" s="26">
        <f>SUM(D16:D17)</f>
        <v>0</v>
      </c>
      <c r="E15" s="26">
        <f>SUM(E16:E17)</f>
        <v>0</v>
      </c>
      <c r="F15" s="26">
        <f>SUM(F16:F17)</f>
        <v>0</v>
      </c>
    </row>
    <row r="16" spans="1:6" x14ac:dyDescent="0.25">
      <c r="A16" s="14" t="s">
        <v>210</v>
      </c>
      <c r="B16" s="20" t="s">
        <v>146</v>
      </c>
      <c r="C16" s="25"/>
      <c r="D16" s="25"/>
      <c r="E16" s="25"/>
      <c r="F16" s="25"/>
    </row>
    <row r="17" spans="1:6" x14ac:dyDescent="0.25">
      <c r="A17" s="14" t="s">
        <v>207</v>
      </c>
      <c r="B17" s="20" t="s">
        <v>146</v>
      </c>
      <c r="C17" s="25"/>
      <c r="D17" s="25"/>
      <c r="E17" s="25"/>
      <c r="F17" s="25"/>
    </row>
    <row r="18" spans="1:6" ht="5.15" customHeight="1" x14ac:dyDescent="0.25">
      <c r="A18" s="14"/>
    </row>
    <row r="19" spans="1:6" ht="13" x14ac:dyDescent="0.25">
      <c r="A19" s="21" t="s">
        <v>211</v>
      </c>
      <c r="B19" s="20" t="s">
        <v>146</v>
      </c>
      <c r="C19" s="26">
        <f>SUM(C20:C21)</f>
        <v>0</v>
      </c>
      <c r="D19" s="26">
        <f>SUM(D20:D21)</f>
        <v>0</v>
      </c>
      <c r="E19" s="26">
        <f>SUM(E20:E21)</f>
        <v>0</v>
      </c>
      <c r="F19" s="26">
        <f>SUM(F20:F21)</f>
        <v>0</v>
      </c>
    </row>
    <row r="20" spans="1:6" x14ac:dyDescent="0.25">
      <c r="A20" s="14" t="s">
        <v>210</v>
      </c>
      <c r="B20" s="20" t="s">
        <v>146</v>
      </c>
      <c r="C20" s="25"/>
      <c r="D20" s="25"/>
      <c r="E20" s="25"/>
      <c r="F20" s="25"/>
    </row>
    <row r="21" spans="1:6" x14ac:dyDescent="0.25">
      <c r="A21" s="14" t="s">
        <v>207</v>
      </c>
      <c r="B21" s="20" t="s">
        <v>146</v>
      </c>
      <c r="C21" s="25"/>
      <c r="D21" s="25"/>
      <c r="E21" s="25"/>
      <c r="F21" s="25"/>
    </row>
    <row r="22" spans="1:6" ht="5.15" customHeight="1" x14ac:dyDescent="0.25"/>
    <row r="23" spans="1:6" ht="13" x14ac:dyDescent="0.25">
      <c r="A23" s="5" t="s">
        <v>212</v>
      </c>
      <c r="B23" s="20" t="s">
        <v>197</v>
      </c>
      <c r="C23" s="58"/>
      <c r="D23" s="58"/>
      <c r="E23" s="58"/>
      <c r="F23" s="58"/>
    </row>
    <row r="24" spans="1:6" x14ac:dyDescent="0.25">
      <c r="A24" s="14" t="s">
        <v>210</v>
      </c>
      <c r="B24" s="20" t="s">
        <v>197</v>
      </c>
      <c r="C24" s="25"/>
      <c r="D24" s="25"/>
      <c r="E24" s="25"/>
      <c r="F24" s="25"/>
    </row>
    <row r="25" spans="1:6" x14ac:dyDescent="0.25">
      <c r="A25" s="14" t="s">
        <v>207</v>
      </c>
      <c r="B25" s="20" t="s">
        <v>197</v>
      </c>
      <c r="C25" s="25"/>
      <c r="D25" s="25"/>
      <c r="E25" s="25"/>
      <c r="F25" s="25"/>
    </row>
    <row r="26" spans="1:6" ht="5.15" customHeight="1" x14ac:dyDescent="0.25"/>
    <row r="27" spans="1:6" ht="14.5" x14ac:dyDescent="0.25">
      <c r="A27" s="5" t="s">
        <v>213</v>
      </c>
      <c r="B27" s="20" t="s">
        <v>128</v>
      </c>
      <c r="C27" s="26">
        <f>SUM(C28:C29)</f>
        <v>0</v>
      </c>
      <c r="D27" s="26">
        <f>SUM(D28:D29)</f>
        <v>0</v>
      </c>
      <c r="E27" s="26">
        <f>SUM(E28:E29)</f>
        <v>0</v>
      </c>
      <c r="F27" s="26">
        <f>SUM(F28:F29)</f>
        <v>0</v>
      </c>
    </row>
    <row r="28" spans="1:6" x14ac:dyDescent="0.25">
      <c r="A28" s="14" t="s">
        <v>210</v>
      </c>
      <c r="B28" s="20" t="s">
        <v>128</v>
      </c>
      <c r="C28" s="25"/>
      <c r="D28" s="25"/>
      <c r="E28" s="25"/>
      <c r="F28" s="25"/>
    </row>
    <row r="29" spans="1:6" x14ac:dyDescent="0.25">
      <c r="A29" s="14" t="s">
        <v>207</v>
      </c>
      <c r="B29" s="20" t="s">
        <v>128</v>
      </c>
      <c r="C29" s="25"/>
      <c r="D29" s="25"/>
      <c r="E29" s="25"/>
      <c r="F29" s="25"/>
    </row>
    <row r="30" spans="1:6" ht="5.15" customHeight="1" x14ac:dyDescent="0.25"/>
    <row r="31" spans="1:6" ht="13" x14ac:dyDescent="0.25">
      <c r="A31" s="21" t="s">
        <v>214</v>
      </c>
    </row>
    <row r="32" spans="1:6" x14ac:dyDescent="0.25">
      <c r="A32" s="14" t="s">
        <v>215</v>
      </c>
      <c r="B32" s="20" t="s">
        <v>128</v>
      </c>
      <c r="C32" s="25"/>
      <c r="D32" s="25"/>
      <c r="E32" s="25"/>
      <c r="F32" s="25"/>
    </row>
    <row r="33" spans="1:6" x14ac:dyDescent="0.25">
      <c r="A33" s="14" t="s">
        <v>216</v>
      </c>
      <c r="B33" s="20" t="s">
        <v>128</v>
      </c>
      <c r="C33" s="25"/>
      <c r="D33" s="25"/>
      <c r="E33" s="25"/>
      <c r="F33" s="25"/>
    </row>
    <row r="34" spans="1:6" x14ac:dyDescent="0.25">
      <c r="A34" s="14" t="s">
        <v>210</v>
      </c>
      <c r="B34" s="20" t="s">
        <v>197</v>
      </c>
      <c r="C34" s="40">
        <f>IF(C28=0,,C31/C28)</f>
        <v>0</v>
      </c>
      <c r="D34" s="40">
        <f>IF(D28=0,,D31/D28)</f>
        <v>0</v>
      </c>
      <c r="E34" s="40">
        <f>IF(E28=0,,E31/E28)</f>
        <v>0</v>
      </c>
      <c r="F34" s="40">
        <f>IF(F28=0,,F31/F28)</f>
        <v>0</v>
      </c>
    </row>
    <row r="35" spans="1:6" x14ac:dyDescent="0.25">
      <c r="A35" s="14" t="s">
        <v>217</v>
      </c>
      <c r="B35" s="20" t="s">
        <v>197</v>
      </c>
      <c r="C35" s="40">
        <f>IF(C29=0,,C33/C29)</f>
        <v>0</v>
      </c>
      <c r="D35" s="40">
        <f>IF(D29=0,,D33/D29)</f>
        <v>0</v>
      </c>
      <c r="E35" s="40">
        <f>IF(E29=0,,E33/E29)</f>
        <v>0</v>
      </c>
      <c r="F35" s="40">
        <f>IF(F29=0,,F33/F29)</f>
        <v>0</v>
      </c>
    </row>
    <row r="36" spans="1:6" ht="5.15" customHeight="1" x14ac:dyDescent="0.25">
      <c r="A36" s="14"/>
    </row>
    <row r="37" spans="1:6" ht="13" x14ac:dyDescent="0.25">
      <c r="A37" s="5" t="s">
        <v>218</v>
      </c>
      <c r="C37" s="26">
        <f>SUM(C38:C39)</f>
        <v>0</v>
      </c>
      <c r="D37" s="26">
        <f>SUM(D38:D39)</f>
        <v>0</v>
      </c>
      <c r="E37" s="26">
        <f>SUM(E38:E39)</f>
        <v>0</v>
      </c>
      <c r="F37" s="26">
        <f>SUM(F38:F39)</f>
        <v>0</v>
      </c>
    </row>
    <row r="38" spans="1:6" x14ac:dyDescent="0.25">
      <c r="A38" s="14" t="s">
        <v>210</v>
      </c>
      <c r="B38" s="20" t="s">
        <v>219</v>
      </c>
      <c r="C38" s="25"/>
      <c r="D38" s="25"/>
      <c r="E38" s="25"/>
      <c r="F38" s="25"/>
    </row>
    <row r="39" spans="1:6" x14ac:dyDescent="0.25">
      <c r="A39" s="14" t="s">
        <v>207</v>
      </c>
      <c r="B39" s="20" t="s">
        <v>219</v>
      </c>
      <c r="C39" s="25"/>
      <c r="D39" s="25"/>
      <c r="E39" s="25"/>
      <c r="F39" s="25"/>
    </row>
    <row r="40" spans="1:6" x14ac:dyDescent="0.25">
      <c r="C40" s="26">
        <f>SUM(C41:C42)</f>
        <v>0</v>
      </c>
      <c r="D40" s="26">
        <f>SUM(D41:D42)</f>
        <v>0</v>
      </c>
      <c r="E40" s="26">
        <f>SUM(E41:E42)</f>
        <v>0</v>
      </c>
      <c r="F40" s="26">
        <f>SUM(F41:F42)</f>
        <v>0</v>
      </c>
    </row>
    <row r="41" spans="1:6" x14ac:dyDescent="0.25">
      <c r="A41" s="14" t="s">
        <v>210</v>
      </c>
      <c r="B41" s="20" t="s">
        <v>220</v>
      </c>
      <c r="C41" s="25"/>
      <c r="D41" s="25"/>
      <c r="E41" s="25"/>
      <c r="F41" s="25"/>
    </row>
    <row r="42" spans="1:6" x14ac:dyDescent="0.25">
      <c r="A42" s="14" t="s">
        <v>207</v>
      </c>
      <c r="B42" s="20" t="s">
        <v>220</v>
      </c>
      <c r="C42" s="25"/>
      <c r="D42" s="25"/>
      <c r="E42" s="25"/>
      <c r="F42" s="25"/>
    </row>
    <row r="43" spans="1:6" ht="5.15" customHeight="1" x14ac:dyDescent="0.25"/>
    <row r="44" spans="1:6" ht="15" x14ac:dyDescent="0.25">
      <c r="A44" s="5" t="s">
        <v>221</v>
      </c>
      <c r="C44" s="25"/>
      <c r="D44" s="25"/>
      <c r="E44" s="25"/>
      <c r="F44" s="25"/>
    </row>
    <row r="45" spans="1:6" x14ac:dyDescent="0.25">
      <c r="A45" s="14" t="s">
        <v>210</v>
      </c>
      <c r="C45" s="25"/>
      <c r="D45" s="25"/>
      <c r="E45" s="25"/>
      <c r="F45" s="25"/>
    </row>
    <row r="46" spans="1:6" x14ac:dyDescent="0.25">
      <c r="A46" s="14" t="s">
        <v>207</v>
      </c>
      <c r="C46" s="25"/>
      <c r="D46" s="25"/>
      <c r="E46" s="25"/>
      <c r="F46" s="25"/>
    </row>
    <row r="47" spans="1:6" ht="5.15" customHeight="1" x14ac:dyDescent="0.25">
      <c r="A47" s="14"/>
    </row>
    <row r="48" spans="1:6" ht="13" x14ac:dyDescent="0.25">
      <c r="A48" s="5" t="s">
        <v>222</v>
      </c>
    </row>
    <row r="49" spans="1:6" x14ac:dyDescent="0.25">
      <c r="A49" s="14" t="s">
        <v>223</v>
      </c>
      <c r="B49" s="20" t="s">
        <v>128</v>
      </c>
      <c r="C49" s="25"/>
      <c r="D49" s="25"/>
      <c r="E49" s="25"/>
      <c r="F49" s="25"/>
    </row>
    <row r="50" spans="1:6" x14ac:dyDescent="0.25">
      <c r="A50" s="14" t="s">
        <v>224</v>
      </c>
      <c r="B50" s="20" t="s">
        <v>128</v>
      </c>
      <c r="C50" s="25"/>
      <c r="D50" s="25"/>
      <c r="E50" s="25"/>
      <c r="F50" s="25"/>
    </row>
    <row r="51" spans="1:6" x14ac:dyDescent="0.25">
      <c r="A51" s="14" t="s">
        <v>225</v>
      </c>
      <c r="B51" s="20" t="s">
        <v>128</v>
      </c>
      <c r="C51" s="25"/>
      <c r="D51" s="25"/>
      <c r="E51" s="25"/>
      <c r="F51" s="25"/>
    </row>
    <row r="52" spans="1:6" x14ac:dyDescent="0.25">
      <c r="A52" s="14" t="s">
        <v>226</v>
      </c>
      <c r="B52" s="20" t="s">
        <v>128</v>
      </c>
      <c r="C52" s="25"/>
      <c r="D52" s="25"/>
      <c r="E52" s="25"/>
      <c r="F52" s="25"/>
    </row>
    <row r="53" spans="1:6" x14ac:dyDescent="0.25">
      <c r="A53" s="14" t="s">
        <v>227</v>
      </c>
      <c r="B53" s="20" t="s">
        <v>128</v>
      </c>
      <c r="C53" s="25"/>
      <c r="D53" s="25"/>
      <c r="E53" s="25"/>
      <c r="F53" s="25"/>
    </row>
    <row r="54" spans="1:6" x14ac:dyDescent="0.25">
      <c r="A54" s="14" t="s">
        <v>228</v>
      </c>
      <c r="B54" s="20" t="s">
        <v>128</v>
      </c>
      <c r="C54" s="25"/>
      <c r="D54" s="25"/>
      <c r="E54" s="25"/>
      <c r="F54" s="25"/>
    </row>
    <row r="55" spans="1:6" x14ac:dyDescent="0.25">
      <c r="A55" s="14" t="s">
        <v>229</v>
      </c>
      <c r="B55" s="20" t="s">
        <v>128</v>
      </c>
      <c r="C55" s="26">
        <f>C48+C50-C51-C52-C53-C54</f>
        <v>0</v>
      </c>
      <c r="D55" s="26">
        <f>D48+D50-D51-D52-D53-D54</f>
        <v>0</v>
      </c>
      <c r="E55" s="26">
        <f>E48+E50-E51-E52-E53-E54</f>
        <v>0</v>
      </c>
      <c r="F55" s="26">
        <f>F48+F50-F51-F52-F53-F54</f>
        <v>0</v>
      </c>
    </row>
    <row r="56" spans="1:6" ht="5.15" customHeight="1" x14ac:dyDescent="0.25">
      <c r="A56" s="14"/>
    </row>
    <row r="57" spans="1:6" ht="13" x14ac:dyDescent="0.25">
      <c r="A57" s="21" t="s">
        <v>230</v>
      </c>
    </row>
    <row r="58" spans="1:6" x14ac:dyDescent="0.25">
      <c r="A58" s="14" t="s">
        <v>231</v>
      </c>
      <c r="B58" s="20" t="s">
        <v>146</v>
      </c>
      <c r="C58" s="25"/>
      <c r="D58" s="25"/>
      <c r="E58" s="25"/>
      <c r="F58" s="25"/>
    </row>
    <row r="59" spans="1:6" x14ac:dyDescent="0.25">
      <c r="A59" s="14" t="s">
        <v>232</v>
      </c>
      <c r="C59" s="26">
        <f>IF(C58=0,,C20/C58)</f>
        <v>0</v>
      </c>
      <c r="D59" s="26">
        <f>IF(D58=0,,D20/D58)</f>
        <v>0</v>
      </c>
      <c r="E59" s="26">
        <f>IF(E58=0,,E20/E58)</f>
        <v>0</v>
      </c>
      <c r="F59" s="26">
        <f>IF(F58=0,,F20/F58)</f>
        <v>0</v>
      </c>
    </row>
    <row r="60" spans="1:6" x14ac:dyDescent="0.25">
      <c r="A60" s="14" t="s">
        <v>233</v>
      </c>
      <c r="C60" s="26">
        <f>IF(C49+C55=0,,C20/(C49+C55)/2)</f>
        <v>0</v>
      </c>
      <c r="D60" s="26">
        <f>IF(D49+D55=0,,D20/(D49+D55)/2)</f>
        <v>0</v>
      </c>
      <c r="E60" s="26">
        <f>IF(E49+E55=0,,E20/(E49+E55)/2)</f>
        <v>0</v>
      </c>
      <c r="F60" s="26">
        <f>IF(F49+F55=0,,F20/(F49+F55)/2)</f>
        <v>0</v>
      </c>
    </row>
    <row r="61" spans="1:6" ht="5.15" customHeight="1" x14ac:dyDescent="0.25">
      <c r="A61" s="14"/>
    </row>
    <row r="62" spans="1:6" ht="12.75" customHeight="1" x14ac:dyDescent="0.25">
      <c r="A62" s="5" t="s">
        <v>234</v>
      </c>
      <c r="B62" s="20" t="s">
        <v>146</v>
      </c>
      <c r="C62" s="26">
        <f>SUM(C63:C64)</f>
        <v>0</v>
      </c>
      <c r="D62" s="26">
        <f>SUM(D63:D64)</f>
        <v>0</v>
      </c>
      <c r="E62" s="26">
        <f>SUM(E63:E64)</f>
        <v>0</v>
      </c>
      <c r="F62" s="26">
        <f>SUM(F63:F64)</f>
        <v>0</v>
      </c>
    </row>
    <row r="63" spans="1:6" x14ac:dyDescent="0.25">
      <c r="A63" s="14" t="s">
        <v>235</v>
      </c>
      <c r="B63" s="20" t="s">
        <v>146</v>
      </c>
      <c r="C63" s="25"/>
      <c r="D63" s="25"/>
      <c r="E63" s="25"/>
      <c r="F63" s="25"/>
    </row>
    <row r="64" spans="1:6" x14ac:dyDescent="0.25">
      <c r="A64" s="14" t="s">
        <v>236</v>
      </c>
      <c r="B64" s="20" t="s">
        <v>146</v>
      </c>
      <c r="C64" s="25"/>
      <c r="D64" s="25"/>
      <c r="E64" s="25"/>
      <c r="F64" s="25"/>
    </row>
    <row r="65" spans="1:6" x14ac:dyDescent="0.25">
      <c r="A65" s="14" t="s">
        <v>237</v>
      </c>
      <c r="B65" s="20" t="s">
        <v>146</v>
      </c>
      <c r="C65" s="26">
        <f t="shared" ref="C65:F66" si="0">IF(C38=0,,C63/C38)</f>
        <v>0</v>
      </c>
      <c r="D65" s="26">
        <f t="shared" si="0"/>
        <v>0</v>
      </c>
      <c r="E65" s="26">
        <f t="shared" si="0"/>
        <v>0</v>
      </c>
      <c r="F65" s="26">
        <f t="shared" si="0"/>
        <v>0</v>
      </c>
    </row>
    <row r="66" spans="1:6" x14ac:dyDescent="0.25">
      <c r="A66" s="14" t="s">
        <v>238</v>
      </c>
      <c r="B66" s="20" t="s">
        <v>146</v>
      </c>
      <c r="C66" s="26">
        <f t="shared" si="0"/>
        <v>0</v>
      </c>
      <c r="D66" s="26">
        <f t="shared" si="0"/>
        <v>0</v>
      </c>
      <c r="E66" s="26">
        <f t="shared" si="0"/>
        <v>0</v>
      </c>
      <c r="F66" s="26">
        <f t="shared" si="0"/>
        <v>0</v>
      </c>
    </row>
    <row r="67" spans="1:6" x14ac:dyDescent="0.25">
      <c r="A67" s="14" t="s">
        <v>239</v>
      </c>
      <c r="B67" s="20" t="s">
        <v>146</v>
      </c>
      <c r="C67" s="26">
        <f>IF(C37=0,,C62/C37)</f>
        <v>0</v>
      </c>
      <c r="D67" s="26">
        <f>IF(D37=0,,D62/D37)</f>
        <v>0</v>
      </c>
      <c r="E67" s="26">
        <f>IF(E37=0,,E62/E37)</f>
        <v>0</v>
      </c>
      <c r="F67" s="26">
        <f>IF(F37=0,,F62/F37)</f>
        <v>0</v>
      </c>
    </row>
    <row r="69" spans="1:6" ht="13" x14ac:dyDescent="0.25">
      <c r="A69" s="5" t="s">
        <v>51</v>
      </c>
    </row>
    <row r="70" spans="1:6" x14ac:dyDescent="0.25">
      <c r="A70" s="7" t="s">
        <v>240</v>
      </c>
    </row>
    <row r="71" spans="1:6" x14ac:dyDescent="0.25">
      <c r="A71" s="7" t="s">
        <v>241</v>
      </c>
    </row>
    <row r="72" spans="1:6" x14ac:dyDescent="0.25">
      <c r="A72" s="7" t="s">
        <v>242</v>
      </c>
    </row>
    <row r="73" spans="1:6" x14ac:dyDescent="0.25">
      <c r="A73" s="7" t="s">
        <v>243</v>
      </c>
    </row>
    <row r="74" spans="1:6" x14ac:dyDescent="0.25">
      <c r="A74" s="7" t="s">
        <v>244</v>
      </c>
    </row>
  </sheetData>
  <mergeCells count="1">
    <mergeCell ref="A1:F1"/>
  </mergeCells>
  <phoneticPr fontId="0" type="noConversion"/>
  <pageMargins left="0.74803149606299213" right="0.74803149606299213" top="0.98425196850393704" bottom="0.78740157480314965" header="0.51181102362204722" footer="0.51181102362204722"/>
  <pageSetup paperSize="9" scale="83" orientation="portrait" cellComments="asDisplayed" r:id="rId1"/>
  <headerFooter alignWithMargins="0">
    <oddHeader>&amp;R&amp;"Arial,Bold"&amp;14Appendix A7</oddHead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E48E1-2E20-4F59-AFB0-296360099346}">
  <sheetPr>
    <pageSetUpPr fitToPage="1"/>
  </sheetPr>
  <dimension ref="I3:N17"/>
  <sheetViews>
    <sheetView workbookViewId="0">
      <selection activeCell="M21" sqref="M21"/>
    </sheetView>
  </sheetViews>
  <sheetFormatPr defaultColWidth="9.1796875" defaultRowHeight="12.5" x14ac:dyDescent="0.25"/>
  <cols>
    <col min="1" max="16384" width="9.1796875" style="7"/>
  </cols>
  <sheetData>
    <row r="3" spans="9:9" ht="13" x14ac:dyDescent="0.25">
      <c r="I3" s="19"/>
    </row>
    <row r="17" spans="14:14" ht="15.5" x14ac:dyDescent="0.25">
      <c r="N17" s="10"/>
    </row>
  </sheetData>
  <phoneticPr fontId="0" type="noConversion"/>
  <pageMargins left="0.75" right="0.75" top="1" bottom="1" header="0.5" footer="0.5"/>
  <pageSetup paperSize="9" scale="80" orientation="portrait" r:id="rId1"/>
  <headerFooter alignWithMargins="0">
    <oddHeader>&amp;R&amp;"Arial,Bold"&amp;14Appendix A8</oddHeader>
  </headerFooter>
  <drawing r:id="rId2"/>
  <legacyDrawing r:id="rId3"/>
  <oleObjects>
    <mc:AlternateContent xmlns:mc="http://schemas.openxmlformats.org/markup-compatibility/2006">
      <mc:Choice Requires="x14">
        <oleObject progId="Word.Document.8" shapeId="8193" r:id="rId4">
          <objectPr defaultSize="0" r:id="rId5">
            <anchor moveWithCells="1">
              <from>
                <xdr:col>1</xdr:col>
                <xdr:colOff>31750</xdr:colOff>
                <xdr:row>5</xdr:row>
                <xdr:rowOff>0</xdr:rowOff>
              </from>
              <to>
                <xdr:col>11</xdr:col>
                <xdr:colOff>279400</xdr:colOff>
                <xdr:row>35</xdr:row>
                <xdr:rowOff>107950</xdr:rowOff>
              </to>
            </anchor>
          </objectPr>
        </oleObject>
      </mc:Choice>
      <mc:Fallback>
        <oleObject progId="Word.Document.8" shapeId="8193" r:id="rId4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58AEF-D97D-47B0-B961-3903248653C9}">
  <sheetPr>
    <pageSetUpPr fitToPage="1"/>
  </sheetPr>
  <dimension ref="A1:E32"/>
  <sheetViews>
    <sheetView showZeros="0" workbookViewId="0">
      <selection activeCell="J18" sqref="J18"/>
    </sheetView>
  </sheetViews>
  <sheetFormatPr defaultColWidth="9.1796875" defaultRowHeight="12.5" x14ac:dyDescent="0.25"/>
  <cols>
    <col min="1" max="1" width="43.453125" style="7" customWidth="1"/>
    <col min="2" max="2" width="6" style="7" customWidth="1"/>
    <col min="3" max="16384" width="9.1796875" style="7"/>
  </cols>
  <sheetData>
    <row r="1" spans="1:5" ht="23" x14ac:dyDescent="0.25">
      <c r="A1" s="90" t="s">
        <v>245</v>
      </c>
      <c r="B1" s="90"/>
      <c r="C1" s="90"/>
      <c r="D1" s="90"/>
      <c r="E1" s="90"/>
    </row>
    <row r="9" spans="1:5" x14ac:dyDescent="0.25">
      <c r="B9" s="25"/>
      <c r="C9" s="7" t="s">
        <v>2</v>
      </c>
    </row>
    <row r="10" spans="1:5" x14ac:dyDescent="0.25">
      <c r="B10" s="26"/>
      <c r="C10" s="7" t="s">
        <v>3</v>
      </c>
    </row>
    <row r="12" spans="1:5" ht="13" x14ac:dyDescent="0.25">
      <c r="A12" s="5" t="s">
        <v>129</v>
      </c>
      <c r="C12" s="7" t="s">
        <v>246</v>
      </c>
      <c r="D12" s="7" t="s">
        <v>247</v>
      </c>
      <c r="E12" s="7" t="s">
        <v>248</v>
      </c>
    </row>
    <row r="13" spans="1:5" ht="13" x14ac:dyDescent="0.25">
      <c r="A13" s="5"/>
    </row>
    <row r="14" spans="1:5" ht="13" x14ac:dyDescent="0.25">
      <c r="A14" s="5" t="s">
        <v>249</v>
      </c>
    </row>
    <row r="16" spans="1:5" ht="13" x14ac:dyDescent="0.25">
      <c r="A16" s="5" t="s">
        <v>250</v>
      </c>
      <c r="C16" s="60"/>
      <c r="D16" s="61"/>
      <c r="E16" s="62"/>
    </row>
    <row r="18" spans="1:5" ht="36" customHeight="1" x14ac:dyDescent="0.25">
      <c r="A18" s="1" t="s">
        <v>251</v>
      </c>
      <c r="B18" s="5" t="s">
        <v>252</v>
      </c>
      <c r="C18" s="59"/>
      <c r="D18" s="59"/>
      <c r="E18" s="59"/>
    </row>
    <row r="19" spans="1:5" x14ac:dyDescent="0.25">
      <c r="C19" s="15"/>
      <c r="D19" s="15"/>
      <c r="E19" s="15"/>
    </row>
    <row r="20" spans="1:5" ht="18" customHeight="1" x14ac:dyDescent="0.25">
      <c r="A20" s="5" t="s">
        <v>253</v>
      </c>
      <c r="C20" s="15"/>
      <c r="D20" s="15"/>
      <c r="E20" s="15"/>
    </row>
    <row r="21" spans="1:5" ht="18" customHeight="1" x14ac:dyDescent="0.25">
      <c r="A21" s="7" t="s">
        <v>254</v>
      </c>
      <c r="B21" s="7" t="s">
        <v>255</v>
      </c>
      <c r="C21" s="59"/>
      <c r="D21" s="59"/>
      <c r="E21" s="59"/>
    </row>
    <row r="22" spans="1:5" ht="18" customHeight="1" x14ac:dyDescent="0.25">
      <c r="A22" s="7" t="s">
        <v>256</v>
      </c>
      <c r="C22" s="59"/>
      <c r="D22" s="59"/>
      <c r="E22" s="59"/>
    </row>
    <row r="23" spans="1:5" ht="18" customHeight="1" x14ac:dyDescent="0.25">
      <c r="A23" s="7" t="s">
        <v>257</v>
      </c>
      <c r="C23" s="59"/>
      <c r="D23" s="59"/>
      <c r="E23" s="59"/>
    </row>
    <row r="24" spans="1:5" ht="41.25" customHeight="1" x14ac:dyDescent="0.25">
      <c r="A24" s="3" t="s">
        <v>258</v>
      </c>
      <c r="B24" s="7" t="s">
        <v>259</v>
      </c>
      <c r="C24" s="59"/>
      <c r="D24" s="59"/>
      <c r="E24" s="59"/>
    </row>
    <row r="25" spans="1:5" ht="18" customHeight="1" x14ac:dyDescent="0.25">
      <c r="A25" s="7" t="s">
        <v>260</v>
      </c>
      <c r="C25" s="59"/>
      <c r="D25" s="59"/>
      <c r="E25" s="59"/>
    </row>
    <row r="26" spans="1:5" ht="18" customHeight="1" x14ac:dyDescent="0.25">
      <c r="A26" s="7" t="s">
        <v>261</v>
      </c>
      <c r="B26" s="7" t="s">
        <v>262</v>
      </c>
      <c r="C26" s="59"/>
      <c r="D26" s="59"/>
      <c r="E26" s="59"/>
    </row>
    <row r="27" spans="1:5" ht="18" customHeight="1" x14ac:dyDescent="0.25">
      <c r="A27" s="7" t="s">
        <v>263</v>
      </c>
      <c r="C27" s="59"/>
      <c r="D27" s="59"/>
      <c r="E27" s="59"/>
    </row>
    <row r="28" spans="1:5" ht="27.75" customHeight="1" x14ac:dyDescent="0.25">
      <c r="A28" s="3" t="s">
        <v>264</v>
      </c>
      <c r="C28" s="59"/>
      <c r="D28" s="59"/>
      <c r="E28" s="59"/>
    </row>
    <row r="29" spans="1:5" ht="18" customHeight="1" x14ac:dyDescent="0.25">
      <c r="A29" s="7" t="s">
        <v>265</v>
      </c>
      <c r="C29" s="59"/>
      <c r="D29" s="59"/>
      <c r="E29" s="59"/>
    </row>
    <row r="30" spans="1:5" ht="18" customHeight="1" x14ac:dyDescent="0.25">
      <c r="A30" s="7" t="s">
        <v>266</v>
      </c>
      <c r="C30" s="59"/>
      <c r="D30" s="59"/>
      <c r="E30" s="59"/>
    </row>
    <row r="31" spans="1:5" ht="18" customHeight="1" x14ac:dyDescent="0.25">
      <c r="A31" s="7" t="s">
        <v>267</v>
      </c>
      <c r="C31" s="59"/>
      <c r="D31" s="59"/>
      <c r="E31" s="59"/>
    </row>
    <row r="32" spans="1:5" ht="18" customHeight="1" x14ac:dyDescent="0.25">
      <c r="A32" s="5" t="s">
        <v>268</v>
      </c>
      <c r="C32" s="26">
        <f>C18-SUM(C21:C31)</f>
        <v>0</v>
      </c>
      <c r="D32" s="26">
        <f>D18-SUM(D21:D31)</f>
        <v>0</v>
      </c>
      <c r="E32" s="26">
        <f>E18-SUM(E21:E31)</f>
        <v>0</v>
      </c>
    </row>
  </sheetData>
  <mergeCells count="1">
    <mergeCell ref="A1:E1"/>
  </mergeCells>
  <phoneticPr fontId="0" type="noConversion"/>
  <pageMargins left="0.75" right="0.75" top="1" bottom="1" header="0.5" footer="0.5"/>
  <pageSetup paperSize="9" orientation="portrait" r:id="rId1"/>
  <headerFooter alignWithMargins="0">
    <oddHeader>&amp;R&amp;"Arial,Bold"&amp;14Appendix B1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CA72E-0FAE-4145-A7F8-86EDD352EB45}">
  <sheetPr>
    <pageSetUpPr fitToPage="1"/>
  </sheetPr>
  <dimension ref="A1:G53"/>
  <sheetViews>
    <sheetView showZeros="0" workbookViewId="0">
      <selection activeCell="I22" sqref="I22"/>
    </sheetView>
  </sheetViews>
  <sheetFormatPr defaultColWidth="9.1796875" defaultRowHeight="12.5" x14ac:dyDescent="0.25"/>
  <cols>
    <col min="1" max="1" width="36.54296875" style="7" customWidth="1"/>
    <col min="2" max="2" width="4.54296875" style="7" customWidth="1"/>
    <col min="3" max="6" width="10.54296875" style="7" customWidth="1"/>
    <col min="7" max="16384" width="9.1796875" style="7"/>
  </cols>
  <sheetData>
    <row r="1" spans="1:7" ht="23" x14ac:dyDescent="0.25">
      <c r="A1" s="90" t="s">
        <v>269</v>
      </c>
      <c r="B1" s="90"/>
      <c r="C1" s="90"/>
      <c r="D1" s="90"/>
      <c r="E1" s="90"/>
      <c r="F1" s="90"/>
      <c r="G1" s="90"/>
    </row>
    <row r="2" spans="1:7" s="9" customFormat="1" ht="13" x14ac:dyDescent="0.25">
      <c r="A2" s="5"/>
      <c r="B2" s="24"/>
    </row>
    <row r="3" spans="1:7" ht="25.5" customHeight="1" x14ac:dyDescent="0.25">
      <c r="A3" s="99" t="s">
        <v>270</v>
      </c>
      <c r="B3" s="100"/>
      <c r="C3" s="100"/>
      <c r="D3" s="100"/>
      <c r="E3" s="100"/>
      <c r="F3" s="100"/>
      <c r="G3" s="100"/>
    </row>
    <row r="4" spans="1:7" ht="12.75" customHeight="1" x14ac:dyDescent="0.25">
      <c r="A4" s="13"/>
      <c r="B4" s="13"/>
      <c r="C4" s="13"/>
      <c r="D4" s="13"/>
      <c r="E4" s="13"/>
      <c r="F4" s="13"/>
    </row>
    <row r="5" spans="1:7" ht="12.75" customHeight="1" x14ac:dyDescent="0.25">
      <c r="A5" s="13"/>
      <c r="B5" s="13"/>
      <c r="C5" s="13"/>
      <c r="D5" s="13"/>
      <c r="E5" s="13"/>
      <c r="F5" s="13"/>
    </row>
    <row r="6" spans="1:7" ht="12.75" customHeight="1" x14ac:dyDescent="0.25">
      <c r="A6" s="13"/>
      <c r="B6" s="13"/>
      <c r="C6" s="13"/>
      <c r="D6" s="13"/>
      <c r="E6" s="13"/>
      <c r="F6" s="13"/>
    </row>
    <row r="7" spans="1:7" ht="15.5" x14ac:dyDescent="0.25">
      <c r="A7" s="13"/>
      <c r="B7" s="13"/>
      <c r="C7" s="13"/>
      <c r="D7" s="13"/>
      <c r="E7" s="13"/>
      <c r="F7" s="13"/>
    </row>
    <row r="8" spans="1:7" ht="12.75" customHeight="1" x14ac:dyDescent="0.25">
      <c r="A8" s="13"/>
      <c r="B8" s="13"/>
      <c r="C8" s="13"/>
      <c r="D8" s="13"/>
      <c r="E8" s="13"/>
      <c r="F8" s="13"/>
    </row>
    <row r="9" spans="1:7" ht="12.75" customHeight="1" x14ac:dyDescent="0.25">
      <c r="A9" s="13"/>
      <c r="B9" s="13"/>
      <c r="C9" s="13"/>
      <c r="D9" s="13"/>
      <c r="E9" s="13"/>
      <c r="F9" s="13"/>
    </row>
    <row r="10" spans="1:7" ht="12.75" customHeight="1" x14ac:dyDescent="0.25">
      <c r="A10" s="13"/>
      <c r="B10" s="13"/>
      <c r="C10" s="13"/>
      <c r="D10" s="13"/>
      <c r="E10" s="13"/>
      <c r="F10" s="13"/>
    </row>
    <row r="11" spans="1:7" ht="12.75" customHeight="1" x14ac:dyDescent="0.25">
      <c r="A11" s="13"/>
      <c r="B11" s="13"/>
      <c r="C11" s="13"/>
      <c r="D11" s="13"/>
      <c r="E11" s="13"/>
      <c r="F11" s="13"/>
    </row>
    <row r="12" spans="1:7" ht="12.75" customHeight="1" x14ac:dyDescent="0.25">
      <c r="A12" s="13"/>
      <c r="B12" s="13"/>
      <c r="C12" s="13"/>
      <c r="D12" s="13"/>
      <c r="E12" s="13"/>
      <c r="F12" s="13"/>
    </row>
    <row r="13" spans="1:7" ht="12.75" customHeight="1" x14ac:dyDescent="0.25">
      <c r="A13" s="13"/>
      <c r="B13" s="13"/>
      <c r="C13" s="13"/>
      <c r="D13" s="13"/>
      <c r="E13" s="13"/>
      <c r="F13" s="13"/>
    </row>
    <row r="14" spans="1:7" ht="12.75" customHeight="1" x14ac:dyDescent="0.25">
      <c r="A14" s="52" t="s">
        <v>129</v>
      </c>
      <c r="B14" s="12"/>
      <c r="C14" s="93" t="s">
        <v>246</v>
      </c>
      <c r="D14" s="94"/>
      <c r="E14" s="94"/>
      <c r="F14" s="95"/>
      <c r="G14" s="7" t="s">
        <v>45</v>
      </c>
    </row>
    <row r="15" spans="1:7" ht="12.75" customHeight="1" x14ac:dyDescent="0.25">
      <c r="B15" s="12"/>
      <c r="C15" s="12"/>
      <c r="D15" s="7" t="s">
        <v>140</v>
      </c>
    </row>
    <row r="16" spans="1:7" ht="12.75" customHeight="1" x14ac:dyDescent="0.25">
      <c r="A16" s="5" t="s">
        <v>271</v>
      </c>
      <c r="C16" s="51" t="s">
        <v>27</v>
      </c>
      <c r="D16" s="51" t="s">
        <v>28</v>
      </c>
      <c r="E16" s="51" t="s">
        <v>29</v>
      </c>
      <c r="F16" s="51" t="s">
        <v>30</v>
      </c>
    </row>
    <row r="17" spans="1:6" ht="12.75" customHeight="1" x14ac:dyDescent="0.25">
      <c r="A17" s="5" t="s">
        <v>272</v>
      </c>
    </row>
    <row r="18" spans="1:6" ht="12.75" customHeight="1" x14ac:dyDescent="0.25">
      <c r="C18" s="25"/>
      <c r="D18" s="7" t="s">
        <v>2</v>
      </c>
      <c r="E18" s="26"/>
      <c r="F18" s="7" t="s">
        <v>3</v>
      </c>
    </row>
    <row r="19" spans="1:6" ht="12.75" customHeight="1" x14ac:dyDescent="0.25">
      <c r="A19" s="53" t="s">
        <v>141</v>
      </c>
      <c r="B19" s="12"/>
    </row>
    <row r="20" spans="1:6" ht="12.75" customHeight="1" x14ac:dyDescent="0.25">
      <c r="A20" s="36"/>
      <c r="B20" s="12"/>
      <c r="C20" s="96" t="s">
        <v>273</v>
      </c>
      <c r="D20" s="97"/>
      <c r="E20" s="97"/>
      <c r="F20" s="98"/>
    </row>
    <row r="21" spans="1:6" ht="12.75" customHeight="1" x14ac:dyDescent="0.25">
      <c r="A21" s="32" t="s">
        <v>145</v>
      </c>
      <c r="B21" s="12"/>
      <c r="C21" s="65">
        <f>SUM(C22:C27)</f>
        <v>0</v>
      </c>
      <c r="D21" s="65">
        <f>SUM(D22:D27)</f>
        <v>0</v>
      </c>
      <c r="E21" s="65">
        <f>SUM(E22:E27)</f>
        <v>0</v>
      </c>
      <c r="F21" s="65">
        <f>SUM(F22:F27)</f>
        <v>0</v>
      </c>
    </row>
    <row r="22" spans="1:6" ht="12.75" customHeight="1" x14ac:dyDescent="0.25">
      <c r="A22" s="42" t="s">
        <v>274</v>
      </c>
      <c r="B22" s="12" t="s">
        <v>146</v>
      </c>
      <c r="C22" s="59"/>
      <c r="D22" s="59"/>
      <c r="E22" s="59"/>
      <c r="F22" s="59"/>
    </row>
    <row r="23" spans="1:6" ht="12.75" customHeight="1" x14ac:dyDescent="0.25">
      <c r="A23" s="42" t="s">
        <v>275</v>
      </c>
      <c r="B23" s="12" t="s">
        <v>146</v>
      </c>
      <c r="C23" s="59"/>
      <c r="D23" s="59"/>
      <c r="E23" s="59"/>
      <c r="F23" s="59"/>
    </row>
    <row r="24" spans="1:6" ht="12.75" customHeight="1" x14ac:dyDescent="0.25">
      <c r="A24" s="42" t="s">
        <v>276</v>
      </c>
      <c r="B24" s="12" t="s">
        <v>146</v>
      </c>
      <c r="C24" s="59"/>
      <c r="D24" s="59"/>
      <c r="E24" s="59"/>
      <c r="F24" s="59"/>
    </row>
    <row r="25" spans="1:6" ht="12.75" customHeight="1" x14ac:dyDescent="0.25">
      <c r="A25" s="42" t="s">
        <v>149</v>
      </c>
      <c r="B25" s="12" t="s">
        <v>146</v>
      </c>
      <c r="C25" s="59"/>
      <c r="D25" s="59"/>
      <c r="E25" s="59"/>
      <c r="F25" s="59"/>
    </row>
    <row r="26" spans="1:6" ht="12.75" customHeight="1" x14ac:dyDescent="0.25">
      <c r="A26" s="42" t="s">
        <v>150</v>
      </c>
      <c r="B26" s="12" t="s">
        <v>146</v>
      </c>
      <c r="C26" s="59"/>
      <c r="D26" s="59"/>
      <c r="E26" s="59"/>
      <c r="F26" s="59"/>
    </row>
    <row r="27" spans="1:6" ht="12.75" customHeight="1" x14ac:dyDescent="0.25">
      <c r="A27" s="42" t="s">
        <v>277</v>
      </c>
      <c r="B27" s="12" t="s">
        <v>146</v>
      </c>
      <c r="C27" s="59"/>
      <c r="D27" s="59"/>
      <c r="E27" s="59"/>
      <c r="F27" s="59"/>
    </row>
    <row r="28" spans="1:6" ht="12.75" customHeight="1" x14ac:dyDescent="0.25">
      <c r="A28" s="36"/>
      <c r="B28" s="12"/>
      <c r="C28" s="15"/>
      <c r="D28" s="15"/>
      <c r="E28" s="15"/>
      <c r="F28" s="15"/>
    </row>
    <row r="29" spans="1:6" ht="12.75" customHeight="1" x14ac:dyDescent="0.25">
      <c r="A29" s="32" t="s">
        <v>153</v>
      </c>
      <c r="B29" s="12"/>
      <c r="C29" s="65">
        <f>SUM(C30:C33)</f>
        <v>0</v>
      </c>
      <c r="D29" s="65">
        <f>SUM(D30:D33)</f>
        <v>0</v>
      </c>
      <c r="E29" s="65">
        <f>SUM(E30:E33)</f>
        <v>0</v>
      </c>
      <c r="F29" s="65">
        <f>SUM(F30:F33)</f>
        <v>0</v>
      </c>
    </row>
    <row r="30" spans="1:6" ht="12.75" customHeight="1" x14ac:dyDescent="0.25">
      <c r="A30" s="42" t="s">
        <v>154</v>
      </c>
      <c r="B30" s="12" t="s">
        <v>146</v>
      </c>
      <c r="C30" s="59"/>
      <c r="D30" s="59"/>
      <c r="E30" s="59"/>
      <c r="F30" s="59"/>
    </row>
    <row r="31" spans="1:6" ht="12.75" customHeight="1" x14ac:dyDescent="0.25">
      <c r="A31" s="42" t="s">
        <v>155</v>
      </c>
      <c r="B31" s="12" t="s">
        <v>146</v>
      </c>
      <c r="C31" s="59"/>
      <c r="D31" s="59"/>
      <c r="E31" s="59"/>
      <c r="F31" s="59"/>
    </row>
    <row r="32" spans="1:6" ht="12.75" customHeight="1" x14ac:dyDescent="0.25">
      <c r="A32" s="42" t="s">
        <v>156</v>
      </c>
      <c r="B32" s="12" t="s">
        <v>146</v>
      </c>
      <c r="C32" s="59"/>
      <c r="D32" s="59"/>
      <c r="E32" s="59"/>
      <c r="F32" s="59"/>
    </row>
    <row r="33" spans="1:6" ht="12.75" customHeight="1" x14ac:dyDescent="0.25">
      <c r="A33" s="42" t="s">
        <v>200</v>
      </c>
      <c r="B33" s="12" t="s">
        <v>146</v>
      </c>
      <c r="C33" s="59"/>
      <c r="D33" s="59"/>
      <c r="E33" s="59"/>
      <c r="F33" s="59"/>
    </row>
    <row r="34" spans="1:6" ht="12.75" customHeight="1" x14ac:dyDescent="0.25">
      <c r="A34" s="42"/>
      <c r="B34" s="12"/>
    </row>
    <row r="35" spans="1:6" ht="12.75" customHeight="1" x14ac:dyDescent="0.25">
      <c r="A35" s="32" t="s">
        <v>278</v>
      </c>
      <c r="B35" s="12" t="s">
        <v>146</v>
      </c>
      <c r="C35" s="65">
        <f>C21+C29</f>
        <v>0</v>
      </c>
      <c r="D35" s="65">
        <f>D21+D29</f>
        <v>0</v>
      </c>
      <c r="E35" s="65">
        <f>E21+E29</f>
        <v>0</v>
      </c>
      <c r="F35" s="65">
        <f>F21+F29</f>
        <v>0</v>
      </c>
    </row>
    <row r="36" spans="1:6" ht="12.75" customHeight="1" x14ac:dyDescent="0.25">
      <c r="A36" s="36"/>
      <c r="B36" s="12"/>
      <c r="C36" s="15"/>
      <c r="D36" s="15"/>
      <c r="E36" s="15"/>
      <c r="F36" s="15"/>
    </row>
    <row r="37" spans="1:6" ht="12.75" customHeight="1" x14ac:dyDescent="0.25">
      <c r="A37" s="53" t="s">
        <v>170</v>
      </c>
      <c r="B37" s="12"/>
      <c r="C37" s="15"/>
      <c r="D37" s="15"/>
      <c r="E37" s="15"/>
      <c r="F37" s="15"/>
    </row>
    <row r="38" spans="1:6" ht="12.75" customHeight="1" x14ac:dyDescent="0.25">
      <c r="A38" s="32" t="s">
        <v>174</v>
      </c>
      <c r="B38" s="12" t="s">
        <v>146</v>
      </c>
      <c r="C38" s="65">
        <f>SUM(C39:C43)</f>
        <v>0</v>
      </c>
      <c r="D38" s="65">
        <f>SUM(D39:D43)</f>
        <v>0</v>
      </c>
      <c r="E38" s="65">
        <f>SUM(E39:E43)</f>
        <v>0</v>
      </c>
      <c r="F38" s="65">
        <f>SUM(F39:F43)</f>
        <v>0</v>
      </c>
    </row>
    <row r="39" spans="1:6" ht="12.75" customHeight="1" x14ac:dyDescent="0.25">
      <c r="A39" s="42" t="s">
        <v>175</v>
      </c>
      <c r="B39" s="12" t="s">
        <v>146</v>
      </c>
      <c r="C39" s="59"/>
      <c r="D39" s="59"/>
      <c r="E39" s="59"/>
      <c r="F39" s="59"/>
    </row>
    <row r="40" spans="1:6" ht="12.75" customHeight="1" x14ac:dyDescent="0.25">
      <c r="A40" s="42" t="s">
        <v>176</v>
      </c>
      <c r="B40" s="12" t="s">
        <v>146</v>
      </c>
      <c r="C40" s="59"/>
      <c r="D40" s="59"/>
      <c r="E40" s="59"/>
      <c r="F40" s="59"/>
    </row>
    <row r="41" spans="1:6" ht="12.75" customHeight="1" x14ac:dyDescent="0.25">
      <c r="A41" s="42" t="s">
        <v>177</v>
      </c>
      <c r="B41" s="12" t="s">
        <v>146</v>
      </c>
      <c r="C41" s="59"/>
      <c r="D41" s="59"/>
      <c r="E41" s="59"/>
      <c r="F41" s="59"/>
    </row>
    <row r="42" spans="1:6" ht="12.75" customHeight="1" x14ac:dyDescent="0.25">
      <c r="A42" s="42" t="s">
        <v>178</v>
      </c>
      <c r="B42" s="12" t="s">
        <v>146</v>
      </c>
      <c r="C42" s="59"/>
      <c r="D42" s="59"/>
      <c r="E42" s="59"/>
      <c r="F42" s="59"/>
    </row>
    <row r="43" spans="1:6" ht="12.75" customHeight="1" x14ac:dyDescent="0.25">
      <c r="A43" s="42" t="s">
        <v>157</v>
      </c>
      <c r="B43" s="12" t="s">
        <v>146</v>
      </c>
      <c r="C43" s="59"/>
      <c r="D43" s="59"/>
      <c r="E43" s="59"/>
      <c r="F43" s="59"/>
    </row>
    <row r="44" spans="1:6" ht="12.75" customHeight="1" x14ac:dyDescent="0.25">
      <c r="A44" s="42"/>
      <c r="B44" s="12"/>
    </row>
    <row r="45" spans="1:6" ht="12.75" customHeight="1" x14ac:dyDescent="0.25">
      <c r="A45" s="32" t="s">
        <v>279</v>
      </c>
      <c r="B45" s="12" t="s">
        <v>146</v>
      </c>
      <c r="C45" s="65">
        <f>C38+C35</f>
        <v>0</v>
      </c>
      <c r="D45" s="65">
        <f>D38+D35</f>
        <v>0</v>
      </c>
      <c r="E45" s="65">
        <f>E38+E35</f>
        <v>0</v>
      </c>
      <c r="F45" s="65">
        <f>F38+F35</f>
        <v>0</v>
      </c>
    </row>
    <row r="46" spans="1:6" ht="12.75" customHeight="1" x14ac:dyDescent="0.25">
      <c r="A46" s="36"/>
      <c r="B46" s="12"/>
      <c r="C46" s="15"/>
      <c r="D46" s="15"/>
      <c r="E46" s="15"/>
      <c r="F46" s="15"/>
    </row>
    <row r="47" spans="1:6" ht="12.75" customHeight="1" x14ac:dyDescent="0.25">
      <c r="A47" s="53" t="s">
        <v>280</v>
      </c>
      <c r="B47" s="12"/>
      <c r="C47" s="15"/>
      <c r="D47" s="15"/>
      <c r="E47" s="15"/>
      <c r="F47" s="15"/>
    </row>
    <row r="48" spans="1:6" ht="12.75" customHeight="1" x14ac:dyDescent="0.25">
      <c r="A48" s="32" t="s">
        <v>281</v>
      </c>
      <c r="B48" s="12" t="s">
        <v>146</v>
      </c>
      <c r="C48" s="65">
        <f>C45*C49</f>
        <v>0</v>
      </c>
      <c r="D48" s="65">
        <f>D45*D49</f>
        <v>0</v>
      </c>
      <c r="E48" s="65">
        <f>E45*E49</f>
        <v>0</v>
      </c>
      <c r="F48" s="65">
        <f>F45*F49</f>
        <v>0</v>
      </c>
    </row>
    <row r="49" spans="1:6" ht="12.75" customHeight="1" x14ac:dyDescent="0.25">
      <c r="A49" s="42" t="s">
        <v>282</v>
      </c>
      <c r="B49" s="12" t="s">
        <v>197</v>
      </c>
      <c r="C49" s="63"/>
      <c r="D49" s="63"/>
      <c r="E49" s="63"/>
      <c r="F49" s="63"/>
    </row>
    <row r="50" spans="1:6" ht="12.75" customHeight="1" x14ac:dyDescent="0.25">
      <c r="A50" s="42"/>
      <c r="B50" s="12"/>
    </row>
    <row r="51" spans="1:6" ht="12.75" customHeight="1" x14ac:dyDescent="0.25">
      <c r="A51" s="53" t="s">
        <v>283</v>
      </c>
      <c r="B51" s="12" t="s">
        <v>146</v>
      </c>
      <c r="C51" s="64">
        <f>C45+C48</f>
        <v>0</v>
      </c>
      <c r="D51" s="64">
        <f>D45+D48</f>
        <v>0</v>
      </c>
      <c r="E51" s="64">
        <f>E45+E48</f>
        <v>0</v>
      </c>
      <c r="F51" s="64">
        <f>F45+F48</f>
        <v>0</v>
      </c>
    </row>
    <row r="52" spans="1:6" ht="12.75" customHeight="1" x14ac:dyDescent="0.25">
      <c r="A52" s="16"/>
      <c r="B52" s="17"/>
      <c r="C52" s="16"/>
      <c r="D52" s="16"/>
      <c r="E52" s="16"/>
      <c r="F52" s="16"/>
    </row>
    <row r="53" spans="1:6" ht="12.75" customHeight="1" x14ac:dyDescent="0.25">
      <c r="A53" s="18" t="s">
        <v>198</v>
      </c>
      <c r="B53" s="12"/>
    </row>
  </sheetData>
  <mergeCells count="4">
    <mergeCell ref="C14:F14"/>
    <mergeCell ref="C20:F20"/>
    <mergeCell ref="A3:G3"/>
    <mergeCell ref="A1:G1"/>
  </mergeCells>
  <phoneticPr fontId="0" type="noConversion"/>
  <pageMargins left="0.75" right="0.75" top="1" bottom="1" header="0.5" footer="0.5"/>
  <pageSetup paperSize="9" scale="94" orientation="portrait" r:id="rId1"/>
  <headerFooter alignWithMargins="0">
    <oddHeader>&amp;R&amp;"Arial,Bold"&amp;14Appendix B2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LongProperties xmlns="http://schemas.microsoft.com/office/2006/metadata/longProperties">
  <LongProp xmlns="" name="TaxCatchAll"><![CDATA[41;#Applications|5ecf4bde-e578-40db-8d0b-1c50c4991d57;#33;#Application|a06b1ed6-a4f8-414f-b46f-9291c0f959f2;#3;#UNCLASSIFIED|6106d03b-a1a0-4e30-9d91-d5e9fb4314f9;#1801;#2018|224abc7b-6f7e-4064-b773-6750976429b5;#554;#Application|7832eac2-60d0-4372-8670-64831ff8cb95]]></LongProp>
</LongProperties>
</file>

<file path=customXml/itemProps1.xml><?xml version="1.0" encoding="utf-8"?>
<ds:datastoreItem xmlns:ds="http://schemas.openxmlformats.org/officeDocument/2006/customXml" ds:itemID="{DE50E9D7-20F9-4EF0-9FF4-C622D8ABE21B}">
  <ds:schemaRefs>
    <ds:schemaRef ds:uri="http://schemas.microsoft.com/office/2006/metadata/longProperties"/>
    <ds:schemaRef ds:uri=""/>
  </ds:schemaRefs>
</ds:datastoreItem>
</file>

<file path=docMetadata/LabelInfo.xml><?xml version="1.0" encoding="utf-8"?>
<clbl:labelList xmlns:clbl="http://schemas.microsoft.com/office/2020/mipLabelMetadata">
  <clbl:label id="{ce1483ae-17d1-40b0-9515-e03b22939689}" enabled="1" method="Standard" siteId="{8f73f427-32e5-4a3b-8d42-b369b956a96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2</vt:i4>
      </vt:variant>
    </vt:vector>
  </HeadingPairs>
  <TitlesOfParts>
    <vt:vector size="13" baseType="lpstr">
      <vt:lpstr>A1 Aust production</vt:lpstr>
      <vt:lpstr>A2 Aust market</vt:lpstr>
      <vt:lpstr>A3 Turnover</vt:lpstr>
      <vt:lpstr>A4 Aust sales</vt:lpstr>
      <vt:lpstr>A5 Other production</vt:lpstr>
      <vt:lpstr>A6.1 CTMS domestic</vt:lpstr>
      <vt:lpstr>A6.2 CTMS export</vt:lpstr>
      <vt:lpstr>A7 Other factors</vt:lpstr>
      <vt:lpstr>A8 Representation</vt:lpstr>
      <vt:lpstr>B1 Deductive export price</vt:lpstr>
      <vt:lpstr>B2 Constructed normal value</vt:lpstr>
      <vt:lpstr>'B1 Deductive export price'!Print_Area</vt:lpstr>
      <vt:lpstr>'B2 Constructed normal value'!Print_Area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2026-09-29T03:58:14Z</dcterms:created>
  <dcterms:modified xsi:type="dcterms:W3CDTF">2026-09-29T03:58:21Z</dcterms:modified>
  <cp:category/>
  <cp:contentStatus/>
</cp:coreProperties>
</file>