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2" documentId="8_{62A412DE-2234-410B-8D8A-8735A60D8D35}" xr6:coauthVersionLast="47" xr6:coauthVersionMax="47" xr10:uidLastSave="{E3CAC768-8710-4B25-BAD1-478EB5A904F9}"/>
  <bookViews>
    <workbookView xWindow="-110" yWindow="-110" windowWidth="38620" windowHeight="21100" tabRatio="824" xr2:uid="{6634E54D-F2D9-4490-ACCE-5ACB2BB46713}"/>
  </bookViews>
  <sheets>
    <sheet name="A2 Aust market" sheetId="2" r:id="rId1"/>
    <sheet name="A3 Turnover" sheetId="3" r:id="rId2"/>
    <sheet name="A4 Aust sales" sheetId="4" r:id="rId3"/>
    <sheet name="A6.1 CTMS domestic" sheetId="6" r:id="rId4"/>
    <sheet name="A7 Other factors" sheetId="5" r:id="rId5"/>
    <sheet name="A8 Representation" sheetId="10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29" i="2" s="1"/>
  <c r="C27" i="2"/>
  <c r="C35" i="2"/>
  <c r="C41" i="2"/>
  <c r="C43" i="2" s="1"/>
  <c r="D21" i="2"/>
  <c r="D29" i="2"/>
  <c r="D27" i="2"/>
  <c r="D35" i="2"/>
  <c r="D43" i="2" s="1"/>
  <c r="D45" i="2" s="1"/>
  <c r="D41" i="2"/>
  <c r="E21" i="2"/>
  <c r="E27" i="2"/>
  <c r="E29" i="2"/>
  <c r="E35" i="2"/>
  <c r="E41" i="2"/>
  <c r="E43" i="2" s="1"/>
  <c r="E45" i="2" s="1"/>
  <c r="F21" i="2"/>
  <c r="F27" i="2"/>
  <c r="F29" i="2" s="1"/>
  <c r="F45" i="2" s="1"/>
  <c r="F35" i="2"/>
  <c r="F41" i="2"/>
  <c r="F43" i="2" s="1"/>
  <c r="G21" i="2"/>
  <c r="G29" i="2" s="1"/>
  <c r="G27" i="2"/>
  <c r="G35" i="2"/>
  <c r="G43" i="2" s="1"/>
  <c r="G41" i="2"/>
  <c r="H21" i="2"/>
  <c r="H29" i="2" s="1"/>
  <c r="H45" i="2" s="1"/>
  <c r="H27" i="2"/>
  <c r="H35" i="2"/>
  <c r="H41" i="2"/>
  <c r="H43" i="2"/>
  <c r="I21" i="2"/>
  <c r="I29" i="2" s="1"/>
  <c r="I45" i="2" s="1"/>
  <c r="I27" i="2"/>
  <c r="I35" i="2"/>
  <c r="I41" i="2"/>
  <c r="I43" i="2"/>
  <c r="J21" i="2"/>
  <c r="J29" i="2" s="1"/>
  <c r="J45" i="2" s="1"/>
  <c r="J27" i="2"/>
  <c r="J35" i="2"/>
  <c r="J41" i="2"/>
  <c r="J43" i="2"/>
  <c r="C23" i="3"/>
  <c r="C22" i="3" s="1"/>
  <c r="C24" i="3"/>
  <c r="D23" i="3"/>
  <c r="D22" i="3" s="1"/>
  <c r="D24" i="3"/>
  <c r="E23" i="3"/>
  <c r="E22" i="3" s="1"/>
  <c r="E24" i="3"/>
  <c r="F23" i="3"/>
  <c r="F22" i="3" s="1"/>
  <c r="F24" i="3"/>
  <c r="G23" i="3"/>
  <c r="G22" i="3" s="1"/>
  <c r="G24" i="3"/>
  <c r="H23" i="3"/>
  <c r="H22" i="3" s="1"/>
  <c r="H24" i="3"/>
  <c r="I23" i="3"/>
  <c r="I22" i="3" s="1"/>
  <c r="I24" i="3"/>
  <c r="B23" i="3"/>
  <c r="B24" i="3"/>
  <c r="B22" i="3"/>
  <c r="I34" i="3"/>
  <c r="I30" i="3"/>
  <c r="I26" i="3"/>
  <c r="I18" i="3"/>
  <c r="C34" i="3"/>
  <c r="D34" i="3"/>
  <c r="E34" i="3"/>
  <c r="F34" i="3"/>
  <c r="G34" i="3"/>
  <c r="H34" i="3"/>
  <c r="C30" i="3"/>
  <c r="D30" i="3"/>
  <c r="E30" i="3"/>
  <c r="F30" i="3"/>
  <c r="G30" i="3"/>
  <c r="H30" i="3"/>
  <c r="C26" i="3"/>
  <c r="D26" i="3"/>
  <c r="E26" i="3"/>
  <c r="F26" i="3"/>
  <c r="G26" i="3"/>
  <c r="H26" i="3"/>
  <c r="B34" i="3"/>
  <c r="B30" i="3"/>
  <c r="B26" i="3"/>
  <c r="C18" i="3"/>
  <c r="D18" i="3"/>
  <c r="E18" i="3"/>
  <c r="F18" i="3"/>
  <c r="G18" i="3"/>
  <c r="H18" i="3"/>
  <c r="B18" i="3"/>
  <c r="E54" i="6"/>
  <c r="E60" i="6" s="1"/>
  <c r="F54" i="6"/>
  <c r="F60" i="6"/>
  <c r="G54" i="6"/>
  <c r="G60" i="6" s="1"/>
  <c r="D54" i="6"/>
  <c r="D60" i="6"/>
  <c r="E58" i="6"/>
  <c r="F58" i="6"/>
  <c r="G58" i="6"/>
  <c r="D58" i="6"/>
  <c r="E33" i="6"/>
  <c r="E47" i="6" s="1"/>
  <c r="F33" i="6"/>
  <c r="G33" i="6"/>
  <c r="G56" i="6" s="1"/>
  <c r="D33" i="6"/>
  <c r="E45" i="6"/>
  <c r="F45" i="6"/>
  <c r="F47" i="6" s="1"/>
  <c r="G45" i="6"/>
  <c r="D45" i="6"/>
  <c r="D47" i="6" s="1"/>
  <c r="F27" i="6"/>
  <c r="F29" i="6"/>
  <c r="G27" i="6"/>
  <c r="G29" i="6" s="1"/>
  <c r="E27" i="6"/>
  <c r="E29" i="6"/>
  <c r="F24" i="6"/>
  <c r="F26" i="6" s="1"/>
  <c r="F23" i="6" s="1"/>
  <c r="F31" i="6" s="1"/>
  <c r="G24" i="6"/>
  <c r="G26" i="6" s="1"/>
  <c r="G23" i="6" s="1"/>
  <c r="G31" i="6" s="1"/>
  <c r="E24" i="6"/>
  <c r="E26" i="6" s="1"/>
  <c r="E23" i="6" s="1"/>
  <c r="E10" i="6"/>
  <c r="E31" i="6" s="1"/>
  <c r="E17" i="6"/>
  <c r="F10" i="6"/>
  <c r="F17" i="6"/>
  <c r="G10" i="6"/>
  <c r="G17" i="6"/>
  <c r="D10" i="6"/>
  <c r="D17" i="6"/>
  <c r="D26" i="6"/>
  <c r="D23" i="6" s="1"/>
  <c r="D29" i="6"/>
  <c r="E50" i="6"/>
  <c r="E56" i="6" s="1"/>
  <c r="E38" i="6"/>
  <c r="F50" i="6"/>
  <c r="F38" i="6"/>
  <c r="F56" i="6" s="1"/>
  <c r="G50" i="6"/>
  <c r="G38" i="6"/>
  <c r="D50" i="6"/>
  <c r="D56" i="6" s="1"/>
  <c r="D38" i="6"/>
  <c r="G47" i="6"/>
  <c r="D59" i="5"/>
  <c r="E59" i="5"/>
  <c r="F59" i="5"/>
  <c r="C59" i="5"/>
  <c r="D55" i="5"/>
  <c r="E55" i="5"/>
  <c r="E60" i="5"/>
  <c r="F55" i="5"/>
  <c r="F60" i="5" s="1"/>
  <c r="C55" i="5"/>
  <c r="C60" i="5" s="1"/>
  <c r="D34" i="5"/>
  <c r="E34" i="5"/>
  <c r="F34" i="5"/>
  <c r="C34" i="5"/>
  <c r="D60" i="5"/>
  <c r="D65" i="5"/>
  <c r="E65" i="5"/>
  <c r="F65" i="5"/>
  <c r="D66" i="5"/>
  <c r="E66" i="5"/>
  <c r="F66" i="5"/>
  <c r="D37" i="5"/>
  <c r="D67" i="5"/>
  <c r="E37" i="5"/>
  <c r="E67" i="5"/>
  <c r="F37" i="5"/>
  <c r="F67" i="5"/>
  <c r="C37" i="5"/>
  <c r="C67" i="5"/>
  <c r="C66" i="5"/>
  <c r="C65" i="5"/>
  <c r="F62" i="5"/>
  <c r="E62" i="5"/>
  <c r="D62" i="5"/>
  <c r="C62" i="5"/>
  <c r="F40" i="5"/>
  <c r="E40" i="5"/>
  <c r="D40" i="5"/>
  <c r="C40" i="5"/>
  <c r="F27" i="5"/>
  <c r="E27" i="5"/>
  <c r="D27" i="5"/>
  <c r="C27" i="5"/>
  <c r="F19" i="5"/>
  <c r="E19" i="5"/>
  <c r="D19" i="5"/>
  <c r="C19" i="5"/>
  <c r="F15" i="5"/>
  <c r="E15" i="5"/>
  <c r="D15" i="5"/>
  <c r="C15" i="5"/>
  <c r="D11" i="5"/>
  <c r="E11" i="5"/>
  <c r="F11" i="5"/>
  <c r="C11" i="5"/>
  <c r="D7" i="5"/>
  <c r="E7" i="5"/>
  <c r="F7" i="5"/>
  <c r="C7" i="5"/>
  <c r="D35" i="5"/>
  <c r="E35" i="5"/>
  <c r="F35" i="5"/>
  <c r="C35" i="5"/>
  <c r="F59" i="2" l="1"/>
  <c r="F66" i="2"/>
  <c r="F72" i="2"/>
  <c r="F78" i="2"/>
  <c r="F65" i="2"/>
  <c r="F73" i="2"/>
  <c r="F80" i="2"/>
  <c r="F79" i="2"/>
  <c r="F77" i="2"/>
  <c r="F58" i="2"/>
  <c r="F71" i="2"/>
  <c r="F74" i="2"/>
  <c r="F60" i="2"/>
  <c r="F63" i="2"/>
  <c r="F64" i="2"/>
  <c r="F57" i="2"/>
  <c r="F68" i="2"/>
  <c r="C45" i="2"/>
  <c r="H79" i="2"/>
  <c r="H72" i="2"/>
  <c r="H57" i="2"/>
  <c r="H60" i="2"/>
  <c r="H77" i="2"/>
  <c r="H74" i="2"/>
  <c r="H71" i="2"/>
  <c r="H68" i="2"/>
  <c r="H66" i="2"/>
  <c r="H58" i="2"/>
  <c r="H73" i="2"/>
  <c r="H80" i="2"/>
  <c r="H64" i="2"/>
  <c r="H63" i="2"/>
  <c r="H65" i="2"/>
  <c r="H59" i="2"/>
  <c r="H78" i="2"/>
  <c r="I63" i="2"/>
  <c r="I60" i="2"/>
  <c r="I72" i="2"/>
  <c r="I66" i="2"/>
  <c r="I80" i="2"/>
  <c r="I73" i="2"/>
  <c r="I58" i="2"/>
  <c r="I79" i="2"/>
  <c r="I74" i="2"/>
  <c r="I71" i="2"/>
  <c r="I59" i="2"/>
  <c r="I68" i="2"/>
  <c r="I65" i="2"/>
  <c r="I64" i="2"/>
  <c r="I77" i="2"/>
  <c r="I78" i="2"/>
  <c r="I57" i="2"/>
  <c r="J63" i="2"/>
  <c r="J77" i="2"/>
  <c r="J80" i="2"/>
  <c r="J65" i="2"/>
  <c r="J64" i="2"/>
  <c r="J71" i="2"/>
  <c r="J74" i="2"/>
  <c r="J82" i="2" s="1"/>
  <c r="J73" i="2"/>
  <c r="J58" i="2"/>
  <c r="J60" i="2"/>
  <c r="J57" i="2"/>
  <c r="J66" i="2"/>
  <c r="J59" i="2"/>
  <c r="J68" i="2"/>
  <c r="J72" i="2"/>
  <c r="J78" i="2"/>
  <c r="J79" i="2"/>
  <c r="E59" i="2"/>
  <c r="E65" i="2"/>
  <c r="E74" i="2"/>
  <c r="E82" i="2" s="1"/>
  <c r="E68" i="2"/>
  <c r="E84" i="2" s="1"/>
  <c r="E78" i="2"/>
  <c r="E77" i="2"/>
  <c r="E66" i="2"/>
  <c r="E80" i="2"/>
  <c r="E72" i="2"/>
  <c r="E60" i="2"/>
  <c r="E58" i="2"/>
  <c r="E57" i="2"/>
  <c r="E64" i="2"/>
  <c r="E63" i="2"/>
  <c r="E79" i="2"/>
  <c r="E71" i="2"/>
  <c r="E73" i="2"/>
  <c r="D31" i="6"/>
  <c r="D73" i="2"/>
  <c r="D57" i="2"/>
  <c r="D77" i="2"/>
  <c r="D78" i="2"/>
  <c r="D66" i="2"/>
  <c r="D58" i="2"/>
  <c r="D74" i="2"/>
  <c r="D80" i="2"/>
  <c r="D60" i="2"/>
  <c r="D59" i="2"/>
  <c r="D63" i="2"/>
  <c r="D65" i="2"/>
  <c r="D64" i="2"/>
  <c r="D72" i="2"/>
  <c r="D71" i="2"/>
  <c r="D68" i="2"/>
  <c r="D79" i="2"/>
  <c r="G45" i="2"/>
  <c r="F82" i="2" l="1"/>
  <c r="F84" i="2" s="1"/>
  <c r="G74" i="2"/>
  <c r="G82" i="2" s="1"/>
  <c r="G80" i="2"/>
  <c r="G58" i="2"/>
  <c r="G57" i="2"/>
  <c r="G59" i="2"/>
  <c r="G63" i="2"/>
  <c r="G79" i="2"/>
  <c r="G71" i="2"/>
  <c r="G73" i="2"/>
  <c r="G64" i="2"/>
  <c r="G60" i="2"/>
  <c r="G72" i="2"/>
  <c r="G77" i="2"/>
  <c r="G65" i="2"/>
  <c r="G68" i="2"/>
  <c r="G66" i="2"/>
  <c r="G78" i="2"/>
  <c r="C79" i="2"/>
  <c r="C66" i="2"/>
  <c r="C72" i="2"/>
  <c r="C80" i="2"/>
  <c r="C78" i="2"/>
  <c r="C73" i="2"/>
  <c r="C77" i="2"/>
  <c r="C58" i="2"/>
  <c r="C57" i="2"/>
  <c r="C65" i="2"/>
  <c r="C71" i="2"/>
  <c r="C74" i="2"/>
  <c r="C64" i="2"/>
  <c r="C60" i="2"/>
  <c r="C63" i="2"/>
  <c r="C68" i="2"/>
  <c r="C59" i="2"/>
  <c r="D82" i="2"/>
  <c r="D84" i="2"/>
  <c r="J84" i="2"/>
  <c r="I82" i="2"/>
  <c r="I84" i="2" s="1"/>
  <c r="H82" i="2"/>
  <c r="H84" i="2" s="1"/>
  <c r="C82" i="2" l="1"/>
  <c r="C84" i="2" s="1"/>
  <c r="G8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2" authorId="0" shapeId="0" xr:uid="{A5A2506E-D8B2-40F1-85C2-ED635651A794}">
      <text>
        <r>
          <rPr>
            <b/>
            <sz val="8"/>
            <color indexed="81"/>
            <rFont val="Tahoma"/>
            <family val="2"/>
          </rPr>
          <t>The goods you produce that are alike to the imported goods.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3" authorId="0" shapeId="0" xr:uid="{166055C1-813B-4533-90AF-2E10EFA08500}">
      <text>
        <r>
          <rPr>
            <b/>
            <sz val="9"/>
            <color indexed="81"/>
            <rFont val="Tahoma"/>
            <family val="2"/>
          </rPr>
          <t xml:space="preserve">Enter the model control code that this cost to make and sell data relates to. 
A seperate cost to make and sell spreadsheet needs to be provided for each model control code that has been identified as mandatory for costs in question A-3.10 of the Application (i.e. down to the categories identified as mandatory for cost data). </t>
        </r>
      </text>
    </comment>
    <comment ref="B8" authorId="0" shapeId="0" xr:uid="{C494E97C-4283-40CC-9095-2599AF74A042}">
      <text>
        <r>
          <rPr>
            <b/>
            <sz val="8"/>
            <color indexed="81"/>
            <rFont val="Tahoma"/>
            <family val="2"/>
          </rPr>
          <t>Include all finished production for domestic sale and/or transfer.</t>
        </r>
      </text>
    </comment>
    <comment ref="B10" authorId="0" shapeId="0" xr:uid="{74706AF4-FB38-4517-B269-99CD2358AAE3}">
      <text>
        <r>
          <rPr>
            <b/>
            <sz val="8"/>
            <color indexed="81"/>
            <rFont val="Tahoma"/>
            <family val="2"/>
          </rPr>
          <t>Specify all attributable variable costs for the production at label A and work in progress at label 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7" authorId="0" shapeId="0" xr:uid="{54D8D9CE-7CBF-438C-BCBC-2E0502F1C2D7}">
      <text>
        <r>
          <rPr>
            <b/>
            <sz val="8"/>
            <color indexed="81"/>
            <rFont val="Tahoma"/>
            <family val="2"/>
          </rPr>
          <t>Specify all attributable fixed costs for the production at label A and work in progress at label D.</t>
        </r>
      </text>
    </comment>
    <comment ref="B24" authorId="0" shapeId="0" xr:uid="{12E9BF1B-8547-4357-9B22-D8DC7F348B55}">
      <text>
        <r>
          <rPr>
            <b/>
            <sz val="8"/>
            <color indexed="81"/>
            <rFont val="Tahoma"/>
            <family val="2"/>
          </rPr>
          <t>Change in value of Work in Progress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7" authorId="0" shapeId="0" xr:uid="{ECB11FA8-02B9-4BA8-AE02-FD781FA8DE6D}">
      <text>
        <r>
          <rPr>
            <b/>
            <sz val="8"/>
            <color indexed="81"/>
            <rFont val="Tahoma"/>
            <family val="2"/>
          </rPr>
          <t>Change in value of materials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6" authorId="0" shapeId="0" xr:uid="{9690AD22-1D1E-4A37-B168-8A96F639BDB0}">
      <text>
        <r>
          <rPr>
            <b/>
            <sz val="8"/>
            <color indexed="81"/>
            <rFont val="Tahoma"/>
            <family val="2"/>
          </rPr>
          <t xml:space="preserve">Include only domestic sales and transfers here.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7" authorId="0" shapeId="0" xr:uid="{C4ABD9A9-C6BB-418C-8FA4-91C84B982C7C}">
      <text>
        <r>
          <rPr>
            <b/>
            <sz val="8"/>
            <color indexed="81"/>
            <rFont val="Tahoma"/>
            <family val="2"/>
          </rPr>
          <t>Total assets of entity.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" authorId="0" shapeId="0" xr:uid="{7ACE4582-7015-459D-9FE1-BCFE1BACEE22}">
      <text>
        <r>
          <rPr>
            <b/>
            <sz val="8"/>
            <color indexed="81"/>
            <rFont val="Tahoma"/>
            <family val="2"/>
          </rPr>
          <t>Plant, equipment, land, buildings and intangibles associated with the production of goods.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3" authorId="0" shapeId="0" xr:uid="{C667CA15-822B-4AD5-AB57-2F6376BA5184}">
      <text>
        <r>
          <rPr>
            <b/>
            <sz val="8"/>
            <color indexed="81"/>
            <rFont val="Tahoma"/>
            <family val="2"/>
          </rPr>
          <t>Use ROI normally calculated by entity.  
Example could include:
Return on Sales = operating income divided by revenue, or 
Return on Income = operating income divided by total assets or
Return on capital employed = operating income divided by cost of capital plus depreciation charges or
Residual Income =operating income less interest charge for assets employed.</t>
        </r>
      </text>
    </comment>
    <comment ref="A44" authorId="0" shapeId="0" xr:uid="{BE5830E0-B070-4A1E-AE6B-559E0EA18BCB}">
      <text>
        <r>
          <rPr>
            <b/>
            <sz val="8"/>
            <color indexed="81"/>
            <rFont val="Tahoma"/>
            <family val="2"/>
          </rPr>
          <t>Methodology is for Total Factor Productivity.  Other measures may be more appropriate.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8" authorId="0" shapeId="0" xr:uid="{F64E79D5-E6B3-4A66-B95C-0F17419DCBFB}">
      <text>
        <r>
          <rPr>
            <b/>
            <sz val="8"/>
            <color indexed="81"/>
            <rFont val="Tahoma"/>
            <family val="2"/>
          </rPr>
          <t>Stocks of completed units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0" authorId="0" shapeId="0" xr:uid="{A8E97748-1DE3-4925-B08F-1855CABE12B3}">
      <text>
        <r>
          <rPr>
            <b/>
            <sz val="8"/>
            <color indexed="81"/>
            <rFont val="Tahoma"/>
            <family val="2"/>
          </rPr>
          <t>This should correlate to data given at Label A of appendix 6.</t>
        </r>
      </text>
    </comment>
    <comment ref="A51" authorId="0" shapeId="0" xr:uid="{83AE20F8-9AB7-4F4F-AB22-72EC01EBD6A7}">
      <text>
        <r>
          <rPr>
            <b/>
            <sz val="8"/>
            <color indexed="81"/>
            <rFont val="Tahoma"/>
            <family val="2"/>
          </rPr>
          <t>This figure should correlate to sales data at label G of appendix 6.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4" authorId="0" shapeId="0" xr:uid="{8DEE653D-269D-43F5-8C13-E9F7F1A3A3BA}">
      <text>
        <r>
          <rPr>
            <b/>
            <sz val="8"/>
            <color indexed="81"/>
            <rFont val="Tahoma"/>
            <family val="2"/>
          </rPr>
          <t>for example, wastage, obolescence, theft</t>
        </r>
      </text>
    </comment>
    <comment ref="A58" authorId="0" shapeId="0" xr:uid="{A74B8135-30E5-4D35-98CC-D47DCA0B5E21}">
      <text>
        <r>
          <rPr>
            <b/>
            <sz val="8"/>
            <color indexed="81"/>
            <rFont val="Tahoma"/>
            <family val="2"/>
          </rPr>
          <t>For like goods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<sst xmlns="http://schemas.openxmlformats.org/spreadsheetml/2006/main" count="377" uniqueCount="207">
  <si>
    <t>your data</t>
  </si>
  <si>
    <t>calculated data</t>
  </si>
  <si>
    <t>Australian Market</t>
  </si>
  <si>
    <t>P1</t>
  </si>
  <si>
    <t>P2</t>
  </si>
  <si>
    <t>P3</t>
  </si>
  <si>
    <r>
      <t>P</t>
    </r>
    <r>
      <rPr>
        <vertAlign val="superscript"/>
        <sz val="10"/>
        <rFont val="Arial"/>
        <family val="2"/>
      </rPr>
      <t>n</t>
    </r>
  </si>
  <si>
    <t>volume</t>
  </si>
  <si>
    <t>value</t>
  </si>
  <si>
    <t>Your company's Australian sales of</t>
  </si>
  <si>
    <t>Own production</t>
  </si>
  <si>
    <t>Purchases from other Australian mfrs</t>
  </si>
  <si>
    <t>Imports</t>
  </si>
  <si>
    <t>Total</t>
  </si>
  <si>
    <t>Other domestic producers</t>
  </si>
  <si>
    <t>Production</t>
  </si>
  <si>
    <t>Purchases</t>
  </si>
  <si>
    <t>Sales by Australian producers</t>
  </si>
  <si>
    <t>Dumped imports</t>
  </si>
  <si>
    <t>Country A*</t>
  </si>
  <si>
    <t>Country B*</t>
  </si>
  <si>
    <t>etc</t>
  </si>
  <si>
    <t>Other imports</t>
  </si>
  <si>
    <t>Country C*</t>
  </si>
  <si>
    <t>Country D*</t>
  </si>
  <si>
    <t>Total sales of imports</t>
  </si>
  <si>
    <t>AUSTRALIAN MARKET</t>
  </si>
  <si>
    <t>Notes:</t>
  </si>
  <si>
    <t>* specify country</t>
  </si>
  <si>
    <t>Australian Market Shares (%)</t>
  </si>
  <si>
    <t>Model/Grade/Type of goods:</t>
  </si>
  <si>
    <t>Your company's sales of</t>
  </si>
  <si>
    <t>Other Australian companies</t>
  </si>
  <si>
    <t>Sales Turnover</t>
  </si>
  <si>
    <t xml:space="preserve">All products (all turnover)  </t>
  </si>
  <si>
    <t xml:space="preserve">Australian market  </t>
  </si>
  <si>
    <t xml:space="preserve">Export market  </t>
  </si>
  <si>
    <t xml:space="preserve">Like goods  </t>
  </si>
  <si>
    <t>Model Control Code</t>
  </si>
  <si>
    <t xml:space="preserve">etc  </t>
  </si>
  <si>
    <t>Domestic sales</t>
  </si>
  <si>
    <t>Customer name
(1)</t>
  </si>
  <si>
    <t>Level of
trade
(2)</t>
  </si>
  <si>
    <t>Model control code
(3)</t>
  </si>
  <si>
    <t>Product
code
(4)</t>
  </si>
  <si>
    <t>Invoice
number
(5)</t>
  </si>
  <si>
    <t>Invoice
date 
(6)</t>
  </si>
  <si>
    <t>Order
number
(7)</t>
  </si>
  <si>
    <t>Date of
sale
(8)</t>
  </si>
  <si>
    <t>Delivery
terms
(9)</t>
  </si>
  <si>
    <t>Payment
terms
(10)</t>
  </si>
  <si>
    <t>Quantity
(11)</t>
  </si>
  <si>
    <t>Gross
invoice
value
(12)</t>
  </si>
  <si>
    <t>Discounts
(13)</t>
  </si>
  <si>
    <t>Rebates
(14)</t>
  </si>
  <si>
    <t>Other
charges
(15)</t>
  </si>
  <si>
    <t>Net
invoice
value
(16)</t>
  </si>
  <si>
    <t>Other discounts
(17)</t>
  </si>
  <si>
    <t>Packing
(18)</t>
  </si>
  <si>
    <t>Transport &amp; handling
(19)</t>
  </si>
  <si>
    <t>Other
Costs
(20)</t>
  </si>
  <si>
    <t xml:space="preserve">Notes:  </t>
  </si>
  <si>
    <t>(1)</t>
  </si>
  <si>
    <t xml:space="preserve">Names of your customers.  If the name is not easily produced from your automated systems, show a customer code number and in a separate table list each code and name. </t>
  </si>
  <si>
    <t>(2)</t>
  </si>
  <si>
    <t>State the level of trade of your customer.</t>
  </si>
  <si>
    <t>(3)</t>
  </si>
  <si>
    <t xml:space="preserve">Model control code based on section A-3.10 of the application down to the categories identified as mandatory for sales data. </t>
  </si>
  <si>
    <t>(4)</t>
  </si>
  <si>
    <t>Code used in your records for the model identified.  Provide an explanation of the product codes in your application.</t>
  </si>
  <si>
    <t>(5)</t>
  </si>
  <si>
    <t>Invoice number</t>
  </si>
  <si>
    <t>(6)</t>
  </si>
  <si>
    <t>Invoice date</t>
  </si>
  <si>
    <t>(7)</t>
  </si>
  <si>
    <t xml:space="preserve">Show order confirmation, contract or purchase order number if you believe a date other than invoice date should be used as the date of sale (the date that best establishes the material terms of sale). </t>
  </si>
  <si>
    <t>(8)</t>
  </si>
  <si>
    <t>The date of sale as established by the order confirmation, contract, or purchase order.</t>
  </si>
  <si>
    <t>(9)</t>
  </si>
  <si>
    <t>Delivery terms eg. ex-factory, free on truck, delivered into store.</t>
  </si>
  <si>
    <t>(10)</t>
  </si>
  <si>
    <t>Agreed payment terms; eg. 60 days.</t>
  </si>
  <si>
    <t>(11)</t>
  </si>
  <si>
    <t>Quantity in units shown on the invoice.</t>
  </si>
  <si>
    <t>(12)</t>
  </si>
  <si>
    <t>Gross invoice value shown on invoice, excluding taxes.</t>
  </si>
  <si>
    <t>(13)</t>
  </si>
  <si>
    <t>If applicable, the amount of any discount deducted on the invoice on each transaction.  If a % discount applies show that % discount applying in another column.</t>
  </si>
  <si>
    <t>(14)</t>
  </si>
  <si>
    <t>The amount of any deferred rebates or allowances paid.</t>
  </si>
  <si>
    <t>(15)</t>
  </si>
  <si>
    <t>Any other charges, or price reductions, that affect the net invoice value. Insert additional columns and provide a description.</t>
  </si>
  <si>
    <t>(16)</t>
  </si>
  <si>
    <t>The net invoice value as entered in your accounting system.</t>
  </si>
  <si>
    <t>(17)</t>
  </si>
  <si>
    <t>The actual amount of discounts not deducted from the invoice.  Show a separate column for each type of discount.</t>
  </si>
  <si>
    <t>(18)</t>
  </si>
  <si>
    <t>Packing expenses.</t>
  </si>
  <si>
    <t>(19)</t>
  </si>
  <si>
    <t>Transportation and handling costs included in the selling price.</t>
  </si>
  <si>
    <t>(20)</t>
  </si>
  <si>
    <t>Any other costs included in the selling price (such as warranty, commission or technical support).</t>
  </si>
  <si>
    <t>unit</t>
  </si>
  <si>
    <t>Model control code</t>
  </si>
  <si>
    <t>Cost to Make and Sell (&amp; Profit) - Domestic Sales</t>
  </si>
  <si>
    <t>Cost to Make</t>
  </si>
  <si>
    <t>A</t>
  </si>
  <si>
    <t>production quantity</t>
  </si>
  <si>
    <t>B</t>
  </si>
  <si>
    <t>variable manufacturing costs</t>
  </si>
  <si>
    <t>$</t>
  </si>
  <si>
    <t>raw materials - local</t>
  </si>
  <si>
    <t>raw materials - imported</t>
  </si>
  <si>
    <t>direct labour</t>
  </si>
  <si>
    <t>variable overhead</t>
  </si>
  <si>
    <r>
      <t xml:space="preserve">other </t>
    </r>
    <r>
      <rPr>
        <vertAlign val="superscript"/>
        <sz val="11"/>
        <rFont val="Arial Narrow"/>
        <family val="2"/>
      </rPr>
      <t xml:space="preserve">(1)  </t>
    </r>
  </si>
  <si>
    <t>C</t>
  </si>
  <si>
    <t>fixed manufacturing costs</t>
  </si>
  <si>
    <t>overhead</t>
  </si>
  <si>
    <t>depreciation</t>
  </si>
  <si>
    <t>finance charges</t>
  </si>
  <si>
    <r>
      <t>other</t>
    </r>
    <r>
      <rPr>
        <vertAlign val="superscript"/>
        <sz val="11"/>
        <rFont val="Arial Narrow"/>
        <family val="2"/>
      </rPr>
      <t xml:space="preserve"> (1)</t>
    </r>
    <r>
      <rPr>
        <sz val="11"/>
        <rFont val="Arial Narrow"/>
        <family val="2"/>
      </rPr>
      <t xml:space="preserve">  </t>
    </r>
  </si>
  <si>
    <t>D</t>
  </si>
  <si>
    <t>Inventory change (+/-)</t>
  </si>
  <si>
    <t>opening WIP (+)</t>
  </si>
  <si>
    <t>closing WIP (-)</t>
  </si>
  <si>
    <t>Change WIP</t>
  </si>
  <si>
    <t>opening value of materials (+)</t>
  </si>
  <si>
    <t>closing value of materials (-)</t>
  </si>
  <si>
    <t>change in value of materials</t>
  </si>
  <si>
    <t>E</t>
  </si>
  <si>
    <t>cost of goods manufactured (B+C+D)</t>
  </si>
  <si>
    <t>F</t>
  </si>
  <si>
    <t>unit cost to make (E/A)</t>
  </si>
  <si>
    <t>Cost to Make and Sell</t>
  </si>
  <si>
    <t>G</t>
  </si>
  <si>
    <t>sales quantity (Australia)</t>
  </si>
  <si>
    <t>H</t>
  </si>
  <si>
    <t>selling, distribution &amp; administration</t>
  </si>
  <si>
    <t>selling</t>
  </si>
  <si>
    <t>distribution</t>
  </si>
  <si>
    <t>administration</t>
  </si>
  <si>
    <t>finance</t>
  </si>
  <si>
    <r>
      <t xml:space="preserve">other </t>
    </r>
    <r>
      <rPr>
        <vertAlign val="superscript"/>
        <sz val="11"/>
        <rFont val="Arial Narrow"/>
        <family val="2"/>
      </rPr>
      <t>(1)</t>
    </r>
    <r>
      <rPr>
        <sz val="11"/>
        <rFont val="Arial Narrow"/>
        <family val="2"/>
      </rPr>
      <t xml:space="preserve">  </t>
    </r>
  </si>
  <si>
    <t>I</t>
  </si>
  <si>
    <t>unit cost to sell (H/G)</t>
  </si>
  <si>
    <t>J</t>
  </si>
  <si>
    <t>unit cost to make and sell (F+I)</t>
  </si>
  <si>
    <t>Profit and Profitability</t>
  </si>
  <si>
    <t>K</t>
  </si>
  <si>
    <t>net sales revenue</t>
  </si>
  <si>
    <t>sales revenue</t>
  </si>
  <si>
    <t>discounts, rebates, etc</t>
  </si>
  <si>
    <t>L</t>
  </si>
  <si>
    <t>unit sales revenue (K/G)</t>
  </si>
  <si>
    <t>M</t>
  </si>
  <si>
    <t>net gain or loss (K-H-[G*F])</t>
  </si>
  <si>
    <t>N</t>
  </si>
  <si>
    <t>unit gain or loss (M/G)</t>
  </si>
  <si>
    <t>O</t>
  </si>
  <si>
    <t>profitability (N/L%)</t>
  </si>
  <si>
    <t>%</t>
  </si>
  <si>
    <t>(1) if 'other' costs exceed 10% of sub-heading value,  provide a breakdown of cost elements.</t>
  </si>
  <si>
    <t>Other Injury Factors</t>
  </si>
  <si>
    <t>Assets</t>
  </si>
  <si>
    <t>production of like goods</t>
  </si>
  <si>
    <t>other production</t>
  </si>
  <si>
    <t>Capital investment</t>
  </si>
  <si>
    <t>R &amp; D Expense</t>
  </si>
  <si>
    <t>like goods</t>
  </si>
  <si>
    <t>Revenue</t>
  </si>
  <si>
    <t>Return on investment</t>
  </si>
  <si>
    <r>
      <t xml:space="preserve">Capacity </t>
    </r>
    <r>
      <rPr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</t>
    </r>
  </si>
  <si>
    <t xml:space="preserve">Capacity utilisation </t>
  </si>
  <si>
    <t xml:space="preserve"> actual production of like goods</t>
  </si>
  <si>
    <t>actual production (other)</t>
  </si>
  <si>
    <t>other</t>
  </si>
  <si>
    <t>Employment</t>
  </si>
  <si>
    <t>persons</t>
  </si>
  <si>
    <t>hours worked</t>
  </si>
  <si>
    <r>
      <t>Productivity</t>
    </r>
    <r>
      <rPr>
        <b/>
        <vertAlign val="superscript"/>
        <sz val="10"/>
        <rFont val="Arial"/>
        <family val="2"/>
      </rPr>
      <t>(2)</t>
    </r>
  </si>
  <si>
    <t>Stocks</t>
  </si>
  <si>
    <t>opening stock</t>
  </si>
  <si>
    <t>plus production</t>
  </si>
  <si>
    <t>less domestic sales</t>
  </si>
  <si>
    <t>less export sales</t>
  </si>
  <si>
    <t>less transfers</t>
  </si>
  <si>
    <t>less other</t>
  </si>
  <si>
    <t>closing stock</t>
  </si>
  <si>
    <t>Cash flow measures</t>
  </si>
  <si>
    <t>Accounts receivable (like goods)</t>
  </si>
  <si>
    <t>Receivables turnover</t>
  </si>
  <si>
    <t>Inventory turnover</t>
  </si>
  <si>
    <t>Wages</t>
  </si>
  <si>
    <t>wage bill for like goods</t>
  </si>
  <si>
    <t>wage bill other production</t>
  </si>
  <si>
    <t>average wage (like goods)</t>
  </si>
  <si>
    <t>average wage (other production)</t>
  </si>
  <si>
    <t>average wage (all production)</t>
  </si>
  <si>
    <t>(1) Specify capacity measure used.  Practical or budgeted capacity measures are preferred, not theoretical or</t>
  </si>
  <si>
    <t>nameplate/engineering capacity.</t>
  </si>
  <si>
    <t>(2) Use an appropriate productivity measure for applicant entity for example units produced per person, machine</t>
  </si>
  <si>
    <t>hour or dollar invested.  Another method is to calculate total factor productivity (TFP).  TFP equals number of units</t>
  </si>
  <si>
    <t>produced divided by total costs of production.</t>
  </si>
  <si>
    <t xml:space="preserve">This spreadsheet lists all sales of like goods during the last twelve months. </t>
  </si>
  <si>
    <r>
      <t>most recent period is P</t>
    </r>
    <r>
      <rPr>
        <vertAlign val="superscript"/>
        <sz val="10"/>
        <rFont val="Arial"/>
        <family val="2"/>
      </rPr>
      <t>n</t>
    </r>
  </si>
  <si>
    <r>
      <rPr>
        <sz val="10"/>
        <rFont val="Arial"/>
        <family val="2"/>
      </rPr>
      <t>last period is P</t>
    </r>
    <r>
      <rPr>
        <vertAlign val="superscript"/>
        <sz val="10"/>
        <rFont val="Arial"/>
        <family val="2"/>
      </rPr>
      <t>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</si>
</sst>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3"/>
      <name val="Arial Narrow"/>
      <family val="2"/>
    </font>
    <font>
      <sz val="13"/>
      <name val="Arial Narrow"/>
      <family val="2"/>
    </font>
    <font>
      <sz val="13"/>
      <name val="Arial"/>
      <family val="2"/>
    </font>
    <font>
      <vertAlign val="superscript"/>
      <sz val="11"/>
      <name val="Arial Narrow"/>
      <family val="2"/>
    </font>
    <font>
      <b/>
      <sz val="9"/>
      <color indexed="81"/>
      <name val="Tahoma"/>
      <family val="2"/>
    </font>
    <font>
      <b/>
      <sz val="10"/>
      <color theme="0" tint="-0.3499862666707357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0" fillId="2" borderId="3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9" fontId="0" fillId="3" borderId="3" xfId="0" applyNumberFormat="1" applyFill="1" applyBorder="1" applyAlignment="1">
      <alignment vertical="center"/>
    </xf>
    <xf numFmtId="9" fontId="0" fillId="3" borderId="3" xfId="1" applyFont="1" applyFill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19" fillId="0" borderId="0" xfId="0" applyNumberFormat="1" applyFont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4" borderId="0" xfId="0" applyFill="1" applyAlignment="1">
      <alignment vertical="center"/>
    </xf>
    <xf numFmtId="0" fontId="0" fillId="4" borderId="2" xfId="0" applyFill="1" applyBorder="1" applyAlignment="1">
      <alignment vertical="center"/>
    </xf>
    <xf numFmtId="9" fontId="0" fillId="2" borderId="3" xfId="0" applyNumberFormat="1" applyFill="1" applyBorder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</xdr:row>
          <xdr:rowOff>152400</xdr:rowOff>
        </xdr:from>
        <xdr:to>
          <xdr:col>9</xdr:col>
          <xdr:colOff>546100</xdr:colOff>
          <xdr:row>10</xdr:row>
          <xdr:rowOff>107950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1</xdr:row>
          <xdr:rowOff>127000</xdr:rowOff>
        </xdr:from>
        <xdr:to>
          <xdr:col>9</xdr:col>
          <xdr:colOff>0</xdr:colOff>
          <xdr:row>10</xdr:row>
          <xdr:rowOff>114300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5</xdr:row>
          <xdr:rowOff>0</xdr:rowOff>
        </xdr:from>
        <xdr:to>
          <xdr:col>11</xdr:col>
          <xdr:colOff>527050</xdr:colOff>
          <xdr:row>35</xdr:row>
          <xdr:rowOff>31750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5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1.doc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2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3FA98-AFDD-4935-AF57-02C548AD3F8B}">
  <dimension ref="A1:J84"/>
  <sheetViews>
    <sheetView showZeros="0" tabSelected="1" zoomScaleNormal="100" workbookViewId="0">
      <selection activeCell="H13" sqref="H13"/>
    </sheetView>
  </sheetViews>
  <sheetFormatPr defaultColWidth="9.1796875" defaultRowHeight="12.5" x14ac:dyDescent="0.25"/>
  <cols>
    <col min="1" max="1" width="31.453125" style="7" customWidth="1"/>
    <col min="2" max="2" width="1.54296875" style="7" customWidth="1"/>
    <col min="3" max="10" width="8.81640625" style="7" customWidth="1"/>
    <col min="11" max="16384" width="9.1796875" style="7"/>
  </cols>
  <sheetData>
    <row r="1" spans="1:10" ht="23" x14ac:dyDescent="0.25">
      <c r="A1" s="53" t="s">
        <v>2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2.5" customHeight="1" x14ac:dyDescent="0.25"/>
    <row r="10" spans="1:10" ht="30.75" customHeight="1" x14ac:dyDescent="0.25"/>
    <row r="11" spans="1:10" ht="25.5" customHeight="1" x14ac:dyDescent="0.25"/>
    <row r="12" spans="1:10" ht="16.5" customHeight="1" x14ac:dyDescent="0.25">
      <c r="C12" s="20"/>
      <c r="D12" s="9" t="s">
        <v>0</v>
      </c>
      <c r="E12" s="9"/>
      <c r="F12" s="25"/>
      <c r="G12" s="9" t="s">
        <v>1</v>
      </c>
    </row>
    <row r="13" spans="1:10" ht="15.5" x14ac:dyDescent="0.25">
      <c r="A13" s="24"/>
      <c r="B13" s="24"/>
      <c r="C13" s="13"/>
      <c r="D13" s="13"/>
      <c r="E13" s="13"/>
      <c r="F13" s="13"/>
      <c r="G13" s="13"/>
      <c r="H13" s="13"/>
      <c r="I13" s="13"/>
      <c r="J13" s="13"/>
    </row>
    <row r="14" spans="1:10" ht="15.5" x14ac:dyDescent="0.25">
      <c r="A14" s="10"/>
      <c r="B14" s="10"/>
      <c r="C14" s="11"/>
      <c r="D14" s="11"/>
      <c r="E14" s="11"/>
      <c r="F14" s="11"/>
      <c r="G14" s="11"/>
      <c r="H14" s="11"/>
      <c r="I14" s="11"/>
      <c r="J14" s="11"/>
    </row>
    <row r="15" spans="1:10" s="11" customFormat="1" ht="16.5" customHeight="1" x14ac:dyDescent="0.25">
      <c r="C15" s="54" t="s">
        <v>3</v>
      </c>
      <c r="D15" s="54"/>
      <c r="E15" s="54" t="s">
        <v>4</v>
      </c>
      <c r="F15" s="54"/>
      <c r="G15" s="54" t="s">
        <v>5</v>
      </c>
      <c r="H15" s="54"/>
      <c r="I15" s="54" t="s">
        <v>6</v>
      </c>
      <c r="J15" s="54"/>
    </row>
    <row r="16" spans="1:10" ht="16.5" customHeight="1" x14ac:dyDescent="0.25">
      <c r="C16" s="22" t="s">
        <v>7</v>
      </c>
      <c r="D16" s="23" t="s">
        <v>8</v>
      </c>
      <c r="E16" s="22" t="s">
        <v>7</v>
      </c>
      <c r="F16" s="23" t="s">
        <v>8</v>
      </c>
      <c r="G16" s="22" t="s">
        <v>7</v>
      </c>
      <c r="H16" s="23" t="s">
        <v>8</v>
      </c>
      <c r="I16" s="22" t="s">
        <v>7</v>
      </c>
      <c r="J16" s="23" t="s">
        <v>8</v>
      </c>
    </row>
    <row r="17" spans="1:10" ht="16.5" customHeight="1" x14ac:dyDescent="0.25">
      <c r="A17" s="27" t="s">
        <v>9</v>
      </c>
      <c r="B17" s="5"/>
    </row>
    <row r="18" spans="1:10" ht="16.5" customHeight="1" x14ac:dyDescent="0.25">
      <c r="A18" s="26" t="s">
        <v>10</v>
      </c>
      <c r="B18" s="2"/>
      <c r="C18" s="20"/>
      <c r="D18" s="20"/>
      <c r="E18" s="20"/>
      <c r="F18" s="20"/>
      <c r="G18" s="20"/>
      <c r="H18" s="20"/>
      <c r="I18" s="20"/>
      <c r="J18" s="20"/>
    </row>
    <row r="19" spans="1:10" ht="16.5" customHeight="1" x14ac:dyDescent="0.25">
      <c r="A19" s="26" t="s">
        <v>11</v>
      </c>
      <c r="B19" s="2"/>
      <c r="C19" s="20"/>
      <c r="D19" s="20"/>
      <c r="E19" s="20"/>
      <c r="F19" s="20"/>
      <c r="G19" s="20"/>
      <c r="H19" s="20"/>
      <c r="I19" s="20"/>
      <c r="J19" s="20"/>
    </row>
    <row r="20" spans="1:10" ht="16.5" customHeight="1" x14ac:dyDescent="0.25">
      <c r="A20" s="26" t="s">
        <v>12</v>
      </c>
      <c r="B20" s="2"/>
      <c r="C20" s="20"/>
      <c r="D20" s="20"/>
      <c r="E20" s="20"/>
      <c r="F20" s="20"/>
      <c r="G20" s="20"/>
      <c r="H20" s="20"/>
      <c r="I20" s="20"/>
      <c r="J20" s="20"/>
    </row>
    <row r="21" spans="1:10" ht="16.5" customHeight="1" x14ac:dyDescent="0.25">
      <c r="A21" s="26" t="s">
        <v>13</v>
      </c>
      <c r="B21" s="2"/>
      <c r="C21" s="21">
        <f t="shared" ref="C21:J21" si="0">SUM(C18:C20)</f>
        <v>0</v>
      </c>
      <c r="D21" s="21">
        <f t="shared" si="0"/>
        <v>0</v>
      </c>
      <c r="E21" s="21">
        <f t="shared" si="0"/>
        <v>0</v>
      </c>
      <c r="F21" s="21">
        <f t="shared" si="0"/>
        <v>0</v>
      </c>
      <c r="G21" s="21">
        <f t="shared" si="0"/>
        <v>0</v>
      </c>
      <c r="H21" s="21">
        <f t="shared" si="0"/>
        <v>0</v>
      </c>
      <c r="I21" s="21">
        <f t="shared" si="0"/>
        <v>0</v>
      </c>
      <c r="J21" s="21">
        <f t="shared" si="0"/>
        <v>0</v>
      </c>
    </row>
    <row r="22" spans="1:10" ht="16.5" customHeight="1" x14ac:dyDescent="0.25">
      <c r="A22" s="28"/>
      <c r="C22" s="6"/>
      <c r="D22" s="6"/>
      <c r="E22" s="6"/>
      <c r="F22" s="6"/>
      <c r="G22" s="6"/>
      <c r="H22" s="6"/>
      <c r="I22" s="6"/>
      <c r="J22" s="6"/>
    </row>
    <row r="23" spans="1:10" ht="16.5" customHeight="1" x14ac:dyDescent="0.25">
      <c r="A23" s="27" t="s">
        <v>14</v>
      </c>
      <c r="B23" s="5"/>
    </row>
    <row r="24" spans="1:10" ht="16.5" customHeight="1" x14ac:dyDescent="0.25">
      <c r="A24" s="26" t="s">
        <v>15</v>
      </c>
      <c r="B24" s="2"/>
      <c r="C24" s="20"/>
      <c r="D24" s="20"/>
      <c r="E24" s="20"/>
      <c r="F24" s="20"/>
      <c r="G24" s="20"/>
      <c r="H24" s="20"/>
      <c r="I24" s="20"/>
      <c r="J24" s="20"/>
    </row>
    <row r="25" spans="1:10" ht="16.5" customHeight="1" x14ac:dyDescent="0.25">
      <c r="A25" s="26" t="s">
        <v>16</v>
      </c>
      <c r="B25" s="2"/>
      <c r="C25" s="20"/>
      <c r="D25" s="20"/>
      <c r="E25" s="20"/>
      <c r="F25" s="20"/>
      <c r="G25" s="20"/>
      <c r="H25" s="20"/>
      <c r="I25" s="20"/>
      <c r="J25" s="20"/>
    </row>
    <row r="26" spans="1:10" ht="16.5" customHeight="1" x14ac:dyDescent="0.25">
      <c r="A26" s="26" t="s">
        <v>12</v>
      </c>
      <c r="B26" s="2"/>
      <c r="C26" s="20"/>
      <c r="D26" s="20"/>
      <c r="E26" s="20"/>
      <c r="F26" s="20"/>
      <c r="G26" s="20"/>
      <c r="H26" s="20"/>
      <c r="I26" s="20"/>
      <c r="J26" s="20"/>
    </row>
    <row r="27" spans="1:10" ht="16.5" customHeight="1" x14ac:dyDescent="0.25">
      <c r="A27" s="26" t="s">
        <v>13</v>
      </c>
      <c r="B27" s="2"/>
      <c r="C27" s="21">
        <f t="shared" ref="C27:J27" si="1">SUM(C24:C26)</f>
        <v>0</v>
      </c>
      <c r="D27" s="21">
        <f t="shared" si="1"/>
        <v>0</v>
      </c>
      <c r="E27" s="21">
        <f t="shared" si="1"/>
        <v>0</v>
      </c>
      <c r="F27" s="21">
        <f t="shared" si="1"/>
        <v>0</v>
      </c>
      <c r="G27" s="21">
        <f t="shared" si="1"/>
        <v>0</v>
      </c>
      <c r="H27" s="21">
        <f t="shared" si="1"/>
        <v>0</v>
      </c>
      <c r="I27" s="21">
        <f t="shared" si="1"/>
        <v>0</v>
      </c>
      <c r="J27" s="21">
        <f t="shared" si="1"/>
        <v>0</v>
      </c>
    </row>
    <row r="28" spans="1:10" ht="16.5" customHeight="1" x14ac:dyDescent="0.25">
      <c r="A28" s="29"/>
      <c r="B28" s="3"/>
    </row>
    <row r="29" spans="1:10" ht="16.5" customHeight="1" x14ac:dyDescent="0.25">
      <c r="A29" s="30" t="s">
        <v>17</v>
      </c>
      <c r="B29" s="1"/>
      <c r="C29" s="21">
        <f t="shared" ref="C29:I29" si="2">C21+C27</f>
        <v>0</v>
      </c>
      <c r="D29" s="21">
        <f t="shared" si="2"/>
        <v>0</v>
      </c>
      <c r="E29" s="21">
        <f t="shared" si="2"/>
        <v>0</v>
      </c>
      <c r="F29" s="21">
        <f t="shared" si="2"/>
        <v>0</v>
      </c>
      <c r="G29" s="21">
        <f t="shared" si="2"/>
        <v>0</v>
      </c>
      <c r="H29" s="21">
        <f t="shared" si="2"/>
        <v>0</v>
      </c>
      <c r="I29" s="21">
        <f t="shared" si="2"/>
        <v>0</v>
      </c>
      <c r="J29" s="21">
        <f>J21+J27</f>
        <v>0</v>
      </c>
    </row>
    <row r="30" spans="1:10" ht="16.5" customHeight="1" x14ac:dyDescent="0.25">
      <c r="A30" s="29"/>
      <c r="B30" s="3"/>
    </row>
    <row r="31" spans="1:10" ht="16.5" customHeight="1" x14ac:dyDescent="0.25">
      <c r="A31" s="30" t="s">
        <v>18</v>
      </c>
      <c r="B31" s="1"/>
    </row>
    <row r="32" spans="1:10" ht="16.5" customHeight="1" x14ac:dyDescent="0.25">
      <c r="A32" s="26" t="s">
        <v>19</v>
      </c>
      <c r="B32" s="2"/>
      <c r="C32" s="20"/>
      <c r="D32" s="20"/>
      <c r="E32" s="20"/>
      <c r="F32" s="20"/>
      <c r="G32" s="20"/>
      <c r="H32" s="20"/>
      <c r="I32" s="20"/>
      <c r="J32" s="20"/>
    </row>
    <row r="33" spans="1:10" ht="16.5" customHeight="1" x14ac:dyDescent="0.25">
      <c r="A33" s="26" t="s">
        <v>20</v>
      </c>
      <c r="B33" s="2"/>
      <c r="C33" s="20"/>
      <c r="D33" s="20"/>
      <c r="E33" s="20"/>
      <c r="F33" s="20"/>
      <c r="G33" s="20"/>
      <c r="H33" s="20"/>
      <c r="I33" s="20"/>
      <c r="J33" s="20"/>
    </row>
    <row r="34" spans="1:10" ht="16.5" customHeight="1" x14ac:dyDescent="0.25">
      <c r="A34" s="26" t="s">
        <v>21</v>
      </c>
      <c r="B34" s="2"/>
      <c r="C34" s="20"/>
      <c r="D34" s="20"/>
      <c r="E34" s="20"/>
      <c r="F34" s="20"/>
      <c r="G34" s="20"/>
      <c r="H34" s="20"/>
      <c r="I34" s="20"/>
      <c r="J34" s="20"/>
    </row>
    <row r="35" spans="1:10" ht="16.5" customHeight="1" x14ac:dyDescent="0.25">
      <c r="A35" s="26" t="s">
        <v>13</v>
      </c>
      <c r="B35" s="2"/>
      <c r="C35" s="21">
        <f t="shared" ref="C35:J35" si="3">SUM(C32:C34)</f>
        <v>0</v>
      </c>
      <c r="D35" s="21">
        <f t="shared" si="3"/>
        <v>0</v>
      </c>
      <c r="E35" s="21">
        <f>SUM(E32:E34)</f>
        <v>0</v>
      </c>
      <c r="F35" s="21">
        <f>SUM(F32:F34)</f>
        <v>0</v>
      </c>
      <c r="G35" s="21">
        <f t="shared" si="3"/>
        <v>0</v>
      </c>
      <c r="H35" s="21">
        <f t="shared" si="3"/>
        <v>0</v>
      </c>
      <c r="I35" s="21">
        <f t="shared" si="3"/>
        <v>0</v>
      </c>
      <c r="J35" s="21">
        <f t="shared" si="3"/>
        <v>0</v>
      </c>
    </row>
    <row r="36" spans="1:10" ht="16.5" customHeight="1" x14ac:dyDescent="0.25">
      <c r="A36" s="29"/>
      <c r="B36" s="4"/>
    </row>
    <row r="37" spans="1:10" ht="16.5" customHeight="1" x14ac:dyDescent="0.25">
      <c r="A37" s="30" t="s">
        <v>22</v>
      </c>
      <c r="B37" s="1"/>
    </row>
    <row r="38" spans="1:10" ht="16.5" customHeight="1" x14ac:dyDescent="0.25">
      <c r="A38" s="26" t="s">
        <v>23</v>
      </c>
      <c r="B38" s="2"/>
      <c r="C38" s="20"/>
      <c r="D38" s="20"/>
      <c r="E38" s="20"/>
      <c r="F38" s="20"/>
      <c r="G38" s="20"/>
      <c r="H38" s="20"/>
      <c r="I38" s="20"/>
      <c r="J38" s="20"/>
    </row>
    <row r="39" spans="1:10" ht="16.5" customHeight="1" x14ac:dyDescent="0.25">
      <c r="A39" s="26" t="s">
        <v>24</v>
      </c>
      <c r="B39" s="2"/>
      <c r="C39" s="20"/>
      <c r="D39" s="20"/>
      <c r="E39" s="20"/>
      <c r="F39" s="20"/>
      <c r="G39" s="20"/>
      <c r="H39" s="20"/>
      <c r="I39" s="20"/>
      <c r="J39" s="20"/>
    </row>
    <row r="40" spans="1:10" ht="16.5" customHeight="1" x14ac:dyDescent="0.25">
      <c r="A40" s="26" t="s">
        <v>21</v>
      </c>
      <c r="B40" s="2"/>
      <c r="C40" s="20"/>
      <c r="D40" s="20"/>
      <c r="E40" s="20"/>
      <c r="F40" s="20"/>
      <c r="G40" s="20"/>
      <c r="H40" s="20"/>
      <c r="I40" s="20"/>
      <c r="J40" s="20"/>
    </row>
    <row r="41" spans="1:10" ht="16.5" customHeight="1" x14ac:dyDescent="0.25">
      <c r="A41" s="26" t="s">
        <v>13</v>
      </c>
      <c r="B41" s="2"/>
      <c r="C41" s="21">
        <f t="shared" ref="C41:J41" si="4">SUM(C38:C40)</f>
        <v>0</v>
      </c>
      <c r="D41" s="21">
        <f t="shared" si="4"/>
        <v>0</v>
      </c>
      <c r="E41" s="21">
        <f t="shared" si="4"/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</row>
    <row r="42" spans="1:10" ht="16.5" customHeight="1" x14ac:dyDescent="0.25">
      <c r="A42" s="29"/>
      <c r="B42" s="3"/>
    </row>
    <row r="43" spans="1:10" ht="16.5" customHeight="1" x14ac:dyDescent="0.25">
      <c r="A43" s="30" t="s">
        <v>25</v>
      </c>
      <c r="B43" s="1"/>
      <c r="C43" s="21">
        <f t="shared" ref="C43:I43" si="5">C35+C41</f>
        <v>0</v>
      </c>
      <c r="D43" s="21">
        <f t="shared" si="5"/>
        <v>0</v>
      </c>
      <c r="E43" s="21">
        <f t="shared" si="5"/>
        <v>0</v>
      </c>
      <c r="F43" s="21">
        <f t="shared" si="5"/>
        <v>0</v>
      </c>
      <c r="G43" s="21">
        <f t="shared" si="5"/>
        <v>0</v>
      </c>
      <c r="H43" s="21">
        <f t="shared" si="5"/>
        <v>0</v>
      </c>
      <c r="I43" s="21">
        <f t="shared" si="5"/>
        <v>0</v>
      </c>
      <c r="J43" s="21">
        <f>J35+J41</f>
        <v>0</v>
      </c>
    </row>
    <row r="44" spans="1:10" ht="16.5" customHeight="1" x14ac:dyDescent="0.25">
      <c r="A44" s="29"/>
      <c r="B44" s="4"/>
    </row>
    <row r="45" spans="1:10" ht="16.5" customHeight="1" x14ac:dyDescent="0.25">
      <c r="A45" s="30" t="s">
        <v>26</v>
      </c>
      <c r="B45" s="1"/>
      <c r="C45" s="21">
        <f t="shared" ref="C45:I45" si="6">C29+C43</f>
        <v>0</v>
      </c>
      <c r="D45" s="21">
        <f t="shared" si="6"/>
        <v>0</v>
      </c>
      <c r="E45" s="21">
        <f t="shared" si="6"/>
        <v>0</v>
      </c>
      <c r="F45" s="21">
        <f t="shared" si="6"/>
        <v>0</v>
      </c>
      <c r="G45" s="21">
        <f t="shared" si="6"/>
        <v>0</v>
      </c>
      <c r="H45" s="21">
        <f t="shared" si="6"/>
        <v>0</v>
      </c>
      <c r="I45" s="21">
        <f t="shared" si="6"/>
        <v>0</v>
      </c>
      <c r="J45" s="21">
        <f>J29+J43</f>
        <v>0</v>
      </c>
    </row>
    <row r="46" spans="1:10" ht="16.5" customHeight="1" x14ac:dyDescent="0.25">
      <c r="A46" s="31"/>
    </row>
    <row r="47" spans="1:10" ht="16.5" customHeight="1" x14ac:dyDescent="0.25">
      <c r="A47" s="27" t="s">
        <v>27</v>
      </c>
    </row>
    <row r="48" spans="1:10" ht="16.5" customHeight="1" x14ac:dyDescent="0.25">
      <c r="A48" s="32" t="s">
        <v>28</v>
      </c>
    </row>
    <row r="50" spans="1:10" ht="23" x14ac:dyDescent="0.25">
      <c r="A50" s="53" t="s">
        <v>29</v>
      </c>
      <c r="B50" s="53"/>
      <c r="C50" s="53"/>
      <c r="D50" s="53"/>
      <c r="E50" s="53"/>
      <c r="F50" s="53"/>
      <c r="G50" s="53"/>
      <c r="H50" s="53"/>
      <c r="I50" s="53"/>
      <c r="J50" s="53"/>
    </row>
    <row r="51" spans="1:10" ht="13" x14ac:dyDescent="0.25">
      <c r="A51" s="5"/>
    </row>
    <row r="52" spans="1:10" ht="15.5" x14ac:dyDescent="0.25">
      <c r="A52" s="24" t="s">
        <v>30</v>
      </c>
      <c r="B52" s="13"/>
      <c r="C52" s="13"/>
      <c r="D52" s="13"/>
      <c r="E52" s="13"/>
      <c r="F52" s="13"/>
      <c r="G52" s="13"/>
      <c r="H52" s="13"/>
      <c r="I52" s="13"/>
      <c r="J52" s="13"/>
    </row>
    <row r="53" spans="1:10" ht="13" x14ac:dyDescent="0.25">
      <c r="A53" s="5"/>
    </row>
    <row r="54" spans="1:10" ht="16.5" customHeight="1" x14ac:dyDescent="0.25">
      <c r="A54" s="11"/>
      <c r="C54" s="55" t="s">
        <v>3</v>
      </c>
      <c r="D54" s="55"/>
      <c r="E54" s="55" t="s">
        <v>4</v>
      </c>
      <c r="F54" s="55"/>
      <c r="G54" s="55" t="s">
        <v>5</v>
      </c>
      <c r="H54" s="55"/>
      <c r="I54" s="55" t="s">
        <v>6</v>
      </c>
      <c r="J54" s="55"/>
    </row>
    <row r="55" spans="1:10" ht="16.5" customHeight="1" x14ac:dyDescent="0.25">
      <c r="A55" s="5"/>
      <c r="C55" s="33" t="s">
        <v>7</v>
      </c>
      <c r="D55" s="23" t="s">
        <v>8</v>
      </c>
      <c r="E55" s="33" t="s">
        <v>7</v>
      </c>
      <c r="F55" s="23" t="s">
        <v>8</v>
      </c>
      <c r="G55" s="33" t="s">
        <v>7</v>
      </c>
      <c r="H55" s="23" t="s">
        <v>8</v>
      </c>
      <c r="I55" s="33" t="s">
        <v>7</v>
      </c>
      <c r="J55" s="23" t="s">
        <v>8</v>
      </c>
    </row>
    <row r="56" spans="1:10" ht="16.5" customHeight="1" x14ac:dyDescent="0.25">
      <c r="A56" s="27" t="s">
        <v>31</v>
      </c>
    </row>
    <row r="57" spans="1:10" ht="16.5" customHeight="1" x14ac:dyDescent="0.25">
      <c r="A57" s="26" t="s">
        <v>10</v>
      </c>
      <c r="C57" s="34">
        <f>IF('A2 Aust market'!C$45=0,,'A2 Aust market'!C18/'A2 Aust market'!C$45)</f>
        <v>0</v>
      </c>
      <c r="D57" s="34">
        <f>IF('A2 Aust market'!D$45=0,,'A2 Aust market'!D18/'A2 Aust market'!D$45)</f>
        <v>0</v>
      </c>
      <c r="E57" s="34">
        <f>IF('A2 Aust market'!E$45=0,,'A2 Aust market'!E18/'A2 Aust market'!E$45)</f>
        <v>0</v>
      </c>
      <c r="F57" s="34">
        <f>IF('A2 Aust market'!F$45=0,,'A2 Aust market'!F18/'A2 Aust market'!F$45)</f>
        <v>0</v>
      </c>
      <c r="G57" s="34">
        <f>IF('A2 Aust market'!G$45=0,,'A2 Aust market'!G18/'A2 Aust market'!G$45)</f>
        <v>0</v>
      </c>
      <c r="H57" s="34">
        <f>IF('A2 Aust market'!H$45=0,,'A2 Aust market'!H18/'A2 Aust market'!H$45)</f>
        <v>0</v>
      </c>
      <c r="I57" s="34">
        <f>IF('A2 Aust market'!I$45=0,,'A2 Aust market'!I18/'A2 Aust market'!I$45)</f>
        <v>0</v>
      </c>
      <c r="J57" s="34">
        <f>IF('A2 Aust market'!J$45=0,,'A2 Aust market'!J18/'A2 Aust market'!J$45)</f>
        <v>0</v>
      </c>
    </row>
    <row r="58" spans="1:10" ht="16.5" customHeight="1" x14ac:dyDescent="0.25">
      <c r="A58" s="26" t="s">
        <v>11</v>
      </c>
      <c r="C58" s="34">
        <f>IF('A2 Aust market'!C$45=0,,'A2 Aust market'!C19/'A2 Aust market'!C$45)</f>
        <v>0</v>
      </c>
      <c r="D58" s="34">
        <f>IF('A2 Aust market'!D$45=0,,'A2 Aust market'!D19/'A2 Aust market'!D$45)</f>
        <v>0</v>
      </c>
      <c r="E58" s="34">
        <f>IF('A2 Aust market'!E$45=0,,'A2 Aust market'!E19/'A2 Aust market'!E$45)</f>
        <v>0</v>
      </c>
      <c r="F58" s="34">
        <f>IF('A2 Aust market'!F$45=0,,'A2 Aust market'!F19/'A2 Aust market'!F$45)</f>
        <v>0</v>
      </c>
      <c r="G58" s="34">
        <f>IF('A2 Aust market'!G$45=0,,'A2 Aust market'!G19/'A2 Aust market'!G$45)</f>
        <v>0</v>
      </c>
      <c r="H58" s="34">
        <f>IF('A2 Aust market'!H$45=0,,'A2 Aust market'!H19/'A2 Aust market'!H$45)</f>
        <v>0</v>
      </c>
      <c r="I58" s="34">
        <f>IF('A2 Aust market'!I$45=0,,'A2 Aust market'!I19/'A2 Aust market'!I$45)</f>
        <v>0</v>
      </c>
      <c r="J58" s="34">
        <f>IF('A2 Aust market'!J$45=0,,'A2 Aust market'!J19/'A2 Aust market'!J$45)</f>
        <v>0</v>
      </c>
    </row>
    <row r="59" spans="1:10" ht="16.5" customHeight="1" x14ac:dyDescent="0.25">
      <c r="A59" s="26" t="s">
        <v>12</v>
      </c>
      <c r="C59" s="34">
        <f>IF('A2 Aust market'!C$45=0,,'A2 Aust market'!C20/'A2 Aust market'!C$45)</f>
        <v>0</v>
      </c>
      <c r="D59" s="34">
        <f>IF('A2 Aust market'!D$45=0,,'A2 Aust market'!D20/'A2 Aust market'!D$45)</f>
        <v>0</v>
      </c>
      <c r="E59" s="34">
        <f>IF('A2 Aust market'!E$45=0,,'A2 Aust market'!E20/'A2 Aust market'!E$45)</f>
        <v>0</v>
      </c>
      <c r="F59" s="34">
        <f>IF('A2 Aust market'!F$45=0,,'A2 Aust market'!F20/'A2 Aust market'!F$45)</f>
        <v>0</v>
      </c>
      <c r="G59" s="34">
        <f>IF('A2 Aust market'!G$45=0,,'A2 Aust market'!G20/'A2 Aust market'!G$45)</f>
        <v>0</v>
      </c>
      <c r="H59" s="34">
        <f>IF('A2 Aust market'!H$45=0,,'A2 Aust market'!H20/'A2 Aust market'!H$45)</f>
        <v>0</v>
      </c>
      <c r="I59" s="34">
        <f>IF('A2 Aust market'!I$45=0,,'A2 Aust market'!I20/'A2 Aust market'!I$45)</f>
        <v>0</v>
      </c>
      <c r="J59" s="34">
        <f>IF('A2 Aust market'!J$45=0,,'A2 Aust market'!J20/'A2 Aust market'!J$45)</f>
        <v>0</v>
      </c>
    </row>
    <row r="60" spans="1:10" ht="16.5" customHeight="1" x14ac:dyDescent="0.25">
      <c r="A60" s="26" t="s">
        <v>13</v>
      </c>
      <c r="C60" s="34">
        <f>IF('A2 Aust market'!C$45=0,,'A2 Aust market'!C21/'A2 Aust market'!C$45)</f>
        <v>0</v>
      </c>
      <c r="D60" s="34">
        <f>IF('A2 Aust market'!D$45=0,,'A2 Aust market'!D21/'A2 Aust market'!D$45)</f>
        <v>0</v>
      </c>
      <c r="E60" s="34">
        <f>IF('A2 Aust market'!E$45=0,,'A2 Aust market'!E21/'A2 Aust market'!E$45)</f>
        <v>0</v>
      </c>
      <c r="F60" s="34">
        <f>IF('A2 Aust market'!F$45=0,,'A2 Aust market'!F21/'A2 Aust market'!F$45)</f>
        <v>0</v>
      </c>
      <c r="G60" s="34">
        <f>IF('A2 Aust market'!G$45=0,,'A2 Aust market'!G21/'A2 Aust market'!G$45)</f>
        <v>0</v>
      </c>
      <c r="H60" s="34">
        <f>IF('A2 Aust market'!H$45=0,,'A2 Aust market'!H21/'A2 Aust market'!H$45)</f>
        <v>0</v>
      </c>
      <c r="I60" s="34">
        <f>IF('A2 Aust market'!I$45=0,,'A2 Aust market'!I21/'A2 Aust market'!I$45)</f>
        <v>0</v>
      </c>
      <c r="J60" s="34">
        <f>IF('A2 Aust market'!J$45=0,,'A2 Aust market'!J21/'A2 Aust market'!J$45)</f>
        <v>0</v>
      </c>
    </row>
    <row r="61" spans="1:10" ht="16.5" customHeight="1" x14ac:dyDescent="0.25">
      <c r="A61" s="31"/>
      <c r="C61" s="6"/>
      <c r="D61" s="6"/>
      <c r="E61" s="6"/>
      <c r="F61" s="6"/>
      <c r="G61" s="6"/>
      <c r="H61" s="6"/>
      <c r="I61" s="6"/>
      <c r="J61" s="6"/>
    </row>
    <row r="62" spans="1:10" ht="16.5" customHeight="1" x14ac:dyDescent="0.25">
      <c r="A62" s="27" t="s">
        <v>32</v>
      </c>
      <c r="B62" s="10"/>
    </row>
    <row r="63" spans="1:10" ht="16.5" customHeight="1" x14ac:dyDescent="0.25">
      <c r="A63" s="26" t="s">
        <v>15</v>
      </c>
      <c r="B63" s="10"/>
      <c r="C63" s="34">
        <f>IF('A2 Aust market'!C$45=0,,'A2 Aust market'!C24/'A2 Aust market'!C$45)</f>
        <v>0</v>
      </c>
      <c r="D63" s="34">
        <f>IF('A2 Aust market'!D$45=0,,'A2 Aust market'!D24/'A2 Aust market'!D$45)</f>
        <v>0</v>
      </c>
      <c r="E63" s="34">
        <f>IF('A2 Aust market'!E$45=0,,'A2 Aust market'!E24/'A2 Aust market'!E$45)</f>
        <v>0</v>
      </c>
      <c r="F63" s="34">
        <f>IF('A2 Aust market'!F$45=0,,'A2 Aust market'!F24/'A2 Aust market'!F$45)</f>
        <v>0</v>
      </c>
      <c r="G63" s="34">
        <f>IF('A2 Aust market'!G$45=0,,'A2 Aust market'!G24/'A2 Aust market'!G$45)</f>
        <v>0</v>
      </c>
      <c r="H63" s="34">
        <f>IF('A2 Aust market'!H$45=0,,'A2 Aust market'!H24/'A2 Aust market'!H$45)</f>
        <v>0</v>
      </c>
      <c r="I63" s="34">
        <f>IF('A2 Aust market'!I$45=0,,'A2 Aust market'!I24/'A2 Aust market'!I$45)</f>
        <v>0</v>
      </c>
      <c r="J63" s="34">
        <f>IF('A2 Aust market'!J$45=0,,'A2 Aust market'!J24/'A2 Aust market'!J$45)</f>
        <v>0</v>
      </c>
    </row>
    <row r="64" spans="1:10" ht="16.5" customHeight="1" x14ac:dyDescent="0.25">
      <c r="A64" s="26" t="s">
        <v>16</v>
      </c>
      <c r="B64" s="11"/>
      <c r="C64" s="34">
        <f>IF('A2 Aust market'!C$45=0,,'A2 Aust market'!C25/'A2 Aust market'!C$45)</f>
        <v>0</v>
      </c>
      <c r="D64" s="34">
        <f>IF('A2 Aust market'!D$45=0,,'A2 Aust market'!D25/'A2 Aust market'!D$45)</f>
        <v>0</v>
      </c>
      <c r="E64" s="34">
        <f>IF('A2 Aust market'!E$45=0,,'A2 Aust market'!E25/'A2 Aust market'!E$45)</f>
        <v>0</v>
      </c>
      <c r="F64" s="34">
        <f>IF('A2 Aust market'!F$45=0,,'A2 Aust market'!F25/'A2 Aust market'!F$45)</f>
        <v>0</v>
      </c>
      <c r="G64" s="34">
        <f>IF('A2 Aust market'!G$45=0,,'A2 Aust market'!G25/'A2 Aust market'!G$45)</f>
        <v>0</v>
      </c>
      <c r="H64" s="34">
        <f>IF('A2 Aust market'!H$45=0,,'A2 Aust market'!H25/'A2 Aust market'!H$45)</f>
        <v>0</v>
      </c>
      <c r="I64" s="34">
        <f>IF('A2 Aust market'!I$45=0,,'A2 Aust market'!I25/'A2 Aust market'!I$45)</f>
        <v>0</v>
      </c>
      <c r="J64" s="34">
        <f>IF('A2 Aust market'!J$45=0,,'A2 Aust market'!J25/'A2 Aust market'!J$45)</f>
        <v>0</v>
      </c>
    </row>
    <row r="65" spans="1:10" ht="16.5" customHeight="1" x14ac:dyDescent="0.25">
      <c r="A65" s="26" t="s">
        <v>12</v>
      </c>
      <c r="C65" s="34">
        <f>IF('A2 Aust market'!C$45=0,,'A2 Aust market'!C26/'A2 Aust market'!C$45)</f>
        <v>0</v>
      </c>
      <c r="D65" s="34">
        <f>IF('A2 Aust market'!D$45=0,,'A2 Aust market'!D26/'A2 Aust market'!D$45)</f>
        <v>0</v>
      </c>
      <c r="E65" s="34">
        <f>IF('A2 Aust market'!E$45=0,,'A2 Aust market'!E26/'A2 Aust market'!E$45)</f>
        <v>0</v>
      </c>
      <c r="F65" s="34">
        <f>IF('A2 Aust market'!F$45=0,,'A2 Aust market'!F26/'A2 Aust market'!F$45)</f>
        <v>0</v>
      </c>
      <c r="G65" s="34">
        <f>IF('A2 Aust market'!G$45=0,,'A2 Aust market'!G26/'A2 Aust market'!G$45)</f>
        <v>0</v>
      </c>
      <c r="H65" s="34">
        <f>IF('A2 Aust market'!H$45=0,,'A2 Aust market'!H26/'A2 Aust market'!H$45)</f>
        <v>0</v>
      </c>
      <c r="I65" s="34">
        <f>IF('A2 Aust market'!I$45=0,,'A2 Aust market'!I26/'A2 Aust market'!I$45)</f>
        <v>0</v>
      </c>
      <c r="J65" s="34">
        <f>IF('A2 Aust market'!J$45=0,,'A2 Aust market'!J26/'A2 Aust market'!J$45)</f>
        <v>0</v>
      </c>
    </row>
    <row r="66" spans="1:10" ht="16.5" customHeight="1" x14ac:dyDescent="0.25">
      <c r="A66" s="26" t="s">
        <v>13</v>
      </c>
      <c r="B66" s="5"/>
      <c r="C66" s="34">
        <f>IF('A2 Aust market'!C$45=0,,'A2 Aust market'!C27/'A2 Aust market'!C$45)</f>
        <v>0</v>
      </c>
      <c r="D66" s="34">
        <f>IF('A2 Aust market'!D$45=0,,'A2 Aust market'!D27/'A2 Aust market'!D$45)</f>
        <v>0</v>
      </c>
      <c r="E66" s="34">
        <f>IF('A2 Aust market'!E$45=0,,'A2 Aust market'!E27/'A2 Aust market'!E$45)</f>
        <v>0</v>
      </c>
      <c r="F66" s="34">
        <f>IF('A2 Aust market'!F$45=0,,'A2 Aust market'!F27/'A2 Aust market'!F$45)</f>
        <v>0</v>
      </c>
      <c r="G66" s="34">
        <f>IF('A2 Aust market'!G$45=0,,'A2 Aust market'!G27/'A2 Aust market'!G$45)</f>
        <v>0</v>
      </c>
      <c r="H66" s="34">
        <f>IF('A2 Aust market'!H$45=0,,'A2 Aust market'!H27/'A2 Aust market'!H$45)</f>
        <v>0</v>
      </c>
      <c r="I66" s="34">
        <f>IF('A2 Aust market'!I$45=0,,'A2 Aust market'!I27/'A2 Aust market'!I$45)</f>
        <v>0</v>
      </c>
      <c r="J66" s="34">
        <f>IF('A2 Aust market'!J$45=0,,'A2 Aust market'!J27/'A2 Aust market'!J$45)</f>
        <v>0</v>
      </c>
    </row>
    <row r="67" spans="1:10" ht="16.5" customHeight="1" x14ac:dyDescent="0.25">
      <c r="A67" s="29"/>
      <c r="B67" s="2"/>
    </row>
    <row r="68" spans="1:10" ht="16.5" customHeight="1" x14ac:dyDescent="0.25">
      <c r="A68" s="30" t="s">
        <v>17</v>
      </c>
      <c r="B68" s="2"/>
      <c r="C68" s="34">
        <f>IF('A2 Aust market'!C$45=0,,'A2 Aust market'!C29/'A2 Aust market'!C$45)</f>
        <v>0</v>
      </c>
      <c r="D68" s="34">
        <f>IF('A2 Aust market'!D$45=0,,'A2 Aust market'!D29/'A2 Aust market'!D$45)</f>
        <v>0</v>
      </c>
      <c r="E68" s="34">
        <f>IF('A2 Aust market'!E$45=0,,'A2 Aust market'!E29/'A2 Aust market'!E$45)</f>
        <v>0</v>
      </c>
      <c r="F68" s="34">
        <f>IF('A2 Aust market'!F$45=0,,'A2 Aust market'!F29/'A2 Aust market'!F$45)</f>
        <v>0</v>
      </c>
      <c r="G68" s="34">
        <f>IF('A2 Aust market'!G$45=0,,'A2 Aust market'!G29/'A2 Aust market'!G$45)</f>
        <v>0</v>
      </c>
      <c r="H68" s="34">
        <f>IF('A2 Aust market'!H$45=0,,'A2 Aust market'!H29/'A2 Aust market'!H$45)</f>
        <v>0</v>
      </c>
      <c r="I68" s="34">
        <f>IF('A2 Aust market'!I$45=0,,'A2 Aust market'!I29/'A2 Aust market'!I$45)</f>
        <v>0</v>
      </c>
      <c r="J68" s="34">
        <f>IF('A2 Aust market'!J$45=0,,'A2 Aust market'!J29/'A2 Aust market'!J$45)</f>
        <v>0</v>
      </c>
    </row>
    <row r="69" spans="1:10" ht="16.5" customHeight="1" x14ac:dyDescent="0.25">
      <c r="A69" s="31"/>
      <c r="B69" s="2"/>
    </row>
    <row r="70" spans="1:10" ht="16.5" customHeight="1" x14ac:dyDescent="0.25">
      <c r="A70" s="30" t="s">
        <v>18</v>
      </c>
      <c r="B70" s="2"/>
    </row>
    <row r="71" spans="1:10" ht="16.5" customHeight="1" x14ac:dyDescent="0.25">
      <c r="A71" s="26" t="s">
        <v>19</v>
      </c>
      <c r="C71" s="34">
        <f>IF('A2 Aust market'!C$45=0,,'A2 Aust market'!C32/'A2 Aust market'!C$45)</f>
        <v>0</v>
      </c>
      <c r="D71" s="34">
        <f>IF('A2 Aust market'!D$45=0,,'A2 Aust market'!D32/'A2 Aust market'!D$45)</f>
        <v>0</v>
      </c>
      <c r="E71" s="34">
        <f>IF('A2 Aust market'!E$45=0,,'A2 Aust market'!E32/'A2 Aust market'!E$45)</f>
        <v>0</v>
      </c>
      <c r="F71" s="34">
        <f>IF('A2 Aust market'!F$45=0,,'A2 Aust market'!F32/'A2 Aust market'!F$45)</f>
        <v>0</v>
      </c>
      <c r="G71" s="34">
        <f>IF('A2 Aust market'!G$45=0,,'A2 Aust market'!G32/'A2 Aust market'!G$45)</f>
        <v>0</v>
      </c>
      <c r="H71" s="34">
        <f>IF('A2 Aust market'!H$45=0,,'A2 Aust market'!H32/'A2 Aust market'!H$45)</f>
        <v>0</v>
      </c>
      <c r="I71" s="34">
        <f>IF('A2 Aust market'!I$45=0,,'A2 Aust market'!I32/'A2 Aust market'!I$45)</f>
        <v>0</v>
      </c>
      <c r="J71" s="34">
        <f>IF('A2 Aust market'!J$45=0,,'A2 Aust market'!J32/'A2 Aust market'!J$45)</f>
        <v>0</v>
      </c>
    </row>
    <row r="72" spans="1:10" ht="16.5" customHeight="1" x14ac:dyDescent="0.25">
      <c r="A72" s="26" t="s">
        <v>20</v>
      </c>
      <c r="B72" s="5"/>
      <c r="C72" s="34">
        <f>IF('A2 Aust market'!C$45=0,,'A2 Aust market'!C33/'A2 Aust market'!C$45)</f>
        <v>0</v>
      </c>
      <c r="D72" s="34">
        <f>IF('A2 Aust market'!D$45=0,,'A2 Aust market'!D33/'A2 Aust market'!D$45)</f>
        <v>0</v>
      </c>
      <c r="E72" s="34">
        <f>IF('A2 Aust market'!E$45=0,,'A2 Aust market'!E33/'A2 Aust market'!E$45)</f>
        <v>0</v>
      </c>
      <c r="F72" s="34">
        <f>IF('A2 Aust market'!F$45=0,,'A2 Aust market'!F33/'A2 Aust market'!F$45)</f>
        <v>0</v>
      </c>
      <c r="G72" s="34">
        <f>IF('A2 Aust market'!G$45=0,,'A2 Aust market'!G33/'A2 Aust market'!G$45)</f>
        <v>0</v>
      </c>
      <c r="H72" s="34">
        <f>IF('A2 Aust market'!H$45=0,,'A2 Aust market'!H33/'A2 Aust market'!H$45)</f>
        <v>0</v>
      </c>
      <c r="I72" s="34">
        <f>IF('A2 Aust market'!I$45=0,,'A2 Aust market'!I33/'A2 Aust market'!I$45)</f>
        <v>0</v>
      </c>
      <c r="J72" s="34">
        <f>IF('A2 Aust market'!J$45=0,,'A2 Aust market'!J33/'A2 Aust market'!J$45)</f>
        <v>0</v>
      </c>
    </row>
    <row r="73" spans="1:10" ht="16.5" customHeight="1" x14ac:dyDescent="0.25">
      <c r="A73" s="26" t="s">
        <v>21</v>
      </c>
      <c r="B73" s="2"/>
      <c r="C73" s="34">
        <f>IF('A2 Aust market'!C$45=0,,'A2 Aust market'!C34/'A2 Aust market'!C$45)</f>
        <v>0</v>
      </c>
      <c r="D73" s="34">
        <f>IF('A2 Aust market'!D$45=0,,'A2 Aust market'!D34/'A2 Aust market'!D$45)</f>
        <v>0</v>
      </c>
      <c r="E73" s="34">
        <f>IF('A2 Aust market'!E$45=0,,'A2 Aust market'!E34/'A2 Aust market'!E$45)</f>
        <v>0</v>
      </c>
      <c r="F73" s="34">
        <f>IF('A2 Aust market'!F$45=0,,'A2 Aust market'!F34/'A2 Aust market'!F$45)</f>
        <v>0</v>
      </c>
      <c r="G73" s="34">
        <f>IF('A2 Aust market'!G$45=0,,'A2 Aust market'!G34/'A2 Aust market'!G$45)</f>
        <v>0</v>
      </c>
      <c r="H73" s="34">
        <f>IF('A2 Aust market'!H$45=0,,'A2 Aust market'!H34/'A2 Aust market'!H$45)</f>
        <v>0</v>
      </c>
      <c r="I73" s="34">
        <f>IF('A2 Aust market'!I$45=0,,'A2 Aust market'!I34/'A2 Aust market'!I$45)</f>
        <v>0</v>
      </c>
      <c r="J73" s="34">
        <f>IF('A2 Aust market'!J$45=0,,'A2 Aust market'!J34/'A2 Aust market'!J$45)</f>
        <v>0</v>
      </c>
    </row>
    <row r="74" spans="1:10" ht="16.5" customHeight="1" x14ac:dyDescent="0.25">
      <c r="A74" s="26" t="s">
        <v>13</v>
      </c>
      <c r="B74" s="2"/>
      <c r="C74" s="34">
        <f>IF('A2 Aust market'!C$45=0,,'A2 Aust market'!C35/'A2 Aust market'!C$45)</f>
        <v>0</v>
      </c>
      <c r="D74" s="34">
        <f>IF('A2 Aust market'!D$45=0,,'A2 Aust market'!D35/'A2 Aust market'!D$45)</f>
        <v>0</v>
      </c>
      <c r="E74" s="34">
        <f>IF('A2 Aust market'!E$45=0,,'A2 Aust market'!E35/'A2 Aust market'!E$45)</f>
        <v>0</v>
      </c>
      <c r="F74" s="34">
        <f>IF('A2 Aust market'!F$45=0,,'A2 Aust market'!F35/'A2 Aust market'!F$45)</f>
        <v>0</v>
      </c>
      <c r="G74" s="34">
        <f>IF('A2 Aust market'!G$45=0,,'A2 Aust market'!G35/'A2 Aust market'!G$45)</f>
        <v>0</v>
      </c>
      <c r="H74" s="34">
        <f>IF('A2 Aust market'!H$45=0,,'A2 Aust market'!H35/'A2 Aust market'!H$45)</f>
        <v>0</v>
      </c>
      <c r="I74" s="34">
        <f>IF('A2 Aust market'!I$45=0,,'A2 Aust market'!I35/'A2 Aust market'!I$45)</f>
        <v>0</v>
      </c>
      <c r="J74" s="34">
        <f>IF('A2 Aust market'!J$45=0,,'A2 Aust market'!J35/'A2 Aust market'!J$45)</f>
        <v>0</v>
      </c>
    </row>
    <row r="75" spans="1:10" ht="16.5" customHeight="1" x14ac:dyDescent="0.25">
      <c r="A75" s="29"/>
      <c r="B75" s="2"/>
    </row>
    <row r="76" spans="1:10" ht="16.5" customHeight="1" x14ac:dyDescent="0.25">
      <c r="A76" s="30" t="s">
        <v>22</v>
      </c>
      <c r="B76" s="2"/>
    </row>
    <row r="77" spans="1:10" ht="16.5" customHeight="1" x14ac:dyDescent="0.25">
      <c r="A77" s="26" t="s">
        <v>23</v>
      </c>
      <c r="B77" s="3"/>
      <c r="C77" s="34">
        <f>IF('A2 Aust market'!C$45=0,,'A2 Aust market'!C38/'A2 Aust market'!C$45)</f>
        <v>0</v>
      </c>
      <c r="D77" s="34">
        <f>IF('A2 Aust market'!D$45=0,,'A2 Aust market'!D38/'A2 Aust market'!D$45)</f>
        <v>0</v>
      </c>
      <c r="E77" s="34">
        <f>IF('A2 Aust market'!E$45=0,,'A2 Aust market'!E38/'A2 Aust market'!E$45)</f>
        <v>0</v>
      </c>
      <c r="F77" s="34">
        <f>IF('A2 Aust market'!F$45=0,,'A2 Aust market'!F38/'A2 Aust market'!F$45)</f>
        <v>0</v>
      </c>
      <c r="G77" s="34">
        <f>IF('A2 Aust market'!G$45=0,,'A2 Aust market'!G38/'A2 Aust market'!G$45)</f>
        <v>0</v>
      </c>
      <c r="H77" s="34">
        <f>IF('A2 Aust market'!H$45=0,,'A2 Aust market'!H38/'A2 Aust market'!H$45)</f>
        <v>0</v>
      </c>
      <c r="I77" s="34">
        <f>IF('A2 Aust market'!I$45=0,,'A2 Aust market'!I38/'A2 Aust market'!I$45)</f>
        <v>0</v>
      </c>
      <c r="J77" s="34">
        <f>IF('A2 Aust market'!J$45=0,,'A2 Aust market'!J38/'A2 Aust market'!J$45)</f>
        <v>0</v>
      </c>
    </row>
    <row r="78" spans="1:10" ht="16.5" customHeight="1" x14ac:dyDescent="0.25">
      <c r="A78" s="26" t="s">
        <v>24</v>
      </c>
      <c r="B78" s="1"/>
      <c r="C78" s="34">
        <f>IF('A2 Aust market'!C$45=0,,'A2 Aust market'!C39/'A2 Aust market'!C$45)</f>
        <v>0</v>
      </c>
      <c r="D78" s="34">
        <f>IF('A2 Aust market'!D$45=0,,'A2 Aust market'!D39/'A2 Aust market'!D$45)</f>
        <v>0</v>
      </c>
      <c r="E78" s="34">
        <f>IF('A2 Aust market'!E$45=0,,'A2 Aust market'!E39/'A2 Aust market'!E$45)</f>
        <v>0</v>
      </c>
      <c r="F78" s="34">
        <f>IF('A2 Aust market'!F$45=0,,'A2 Aust market'!F39/'A2 Aust market'!F$45)</f>
        <v>0</v>
      </c>
      <c r="G78" s="34">
        <f>IF('A2 Aust market'!G$45=0,,'A2 Aust market'!G39/'A2 Aust market'!G$45)</f>
        <v>0</v>
      </c>
      <c r="H78" s="34">
        <f>IF('A2 Aust market'!H$45=0,,'A2 Aust market'!H39/'A2 Aust market'!H$45)</f>
        <v>0</v>
      </c>
      <c r="I78" s="34">
        <f>IF('A2 Aust market'!I$45=0,,'A2 Aust market'!I39/'A2 Aust market'!I$45)</f>
        <v>0</v>
      </c>
      <c r="J78" s="34">
        <f>IF('A2 Aust market'!J$45=0,,'A2 Aust market'!J39/'A2 Aust market'!J$45)</f>
        <v>0</v>
      </c>
    </row>
    <row r="79" spans="1:10" ht="16.5" customHeight="1" x14ac:dyDescent="0.25">
      <c r="A79" s="26" t="s">
        <v>21</v>
      </c>
      <c r="B79" s="3"/>
      <c r="C79" s="34">
        <f>IF('A2 Aust market'!C$45=0,,'A2 Aust market'!C40/'A2 Aust market'!C$45)</f>
        <v>0</v>
      </c>
      <c r="D79" s="34">
        <f>IF('A2 Aust market'!D$45=0,,'A2 Aust market'!D40/'A2 Aust market'!D$45)</f>
        <v>0</v>
      </c>
      <c r="E79" s="34">
        <f>IF('A2 Aust market'!E$45=0,,'A2 Aust market'!E40/'A2 Aust market'!E$45)</f>
        <v>0</v>
      </c>
      <c r="F79" s="34">
        <f>IF('A2 Aust market'!F$45=0,,'A2 Aust market'!F40/'A2 Aust market'!F$45)</f>
        <v>0</v>
      </c>
      <c r="G79" s="34">
        <f>IF('A2 Aust market'!G$45=0,,'A2 Aust market'!G40/'A2 Aust market'!G$45)</f>
        <v>0</v>
      </c>
      <c r="H79" s="34">
        <f>IF('A2 Aust market'!H$45=0,,'A2 Aust market'!H40/'A2 Aust market'!H$45)</f>
        <v>0</v>
      </c>
      <c r="I79" s="34">
        <f>IF('A2 Aust market'!I$45=0,,'A2 Aust market'!I40/'A2 Aust market'!I$45)</f>
        <v>0</v>
      </c>
      <c r="J79" s="34">
        <f>IF('A2 Aust market'!J$45=0,,'A2 Aust market'!J40/'A2 Aust market'!J$45)</f>
        <v>0</v>
      </c>
    </row>
    <row r="80" spans="1:10" ht="16.5" customHeight="1" x14ac:dyDescent="0.25">
      <c r="A80" s="26" t="s">
        <v>13</v>
      </c>
      <c r="B80" s="1"/>
      <c r="C80" s="34">
        <f>IF('A2 Aust market'!C$45=0,,'A2 Aust market'!C41/'A2 Aust market'!C$45)</f>
        <v>0</v>
      </c>
      <c r="D80" s="34">
        <f>IF('A2 Aust market'!D$45=0,,'A2 Aust market'!D41/'A2 Aust market'!D$45)</f>
        <v>0</v>
      </c>
      <c r="E80" s="34">
        <f>IF('A2 Aust market'!E$45=0,,'A2 Aust market'!E41/'A2 Aust market'!E$45)</f>
        <v>0</v>
      </c>
      <c r="F80" s="34">
        <f>IF('A2 Aust market'!F$45=0,,'A2 Aust market'!F41/'A2 Aust market'!F$45)</f>
        <v>0</v>
      </c>
      <c r="G80" s="34">
        <f>IF('A2 Aust market'!G$45=0,,'A2 Aust market'!G41/'A2 Aust market'!G$45)</f>
        <v>0</v>
      </c>
      <c r="H80" s="34">
        <f>IF('A2 Aust market'!H$45=0,,'A2 Aust market'!H41/'A2 Aust market'!H$45)</f>
        <v>0</v>
      </c>
      <c r="I80" s="34">
        <f>IF('A2 Aust market'!I$45=0,,'A2 Aust market'!I41/'A2 Aust market'!I$45)</f>
        <v>0</v>
      </c>
      <c r="J80" s="34">
        <f>IF('A2 Aust market'!J$45=0,,'A2 Aust market'!J41/'A2 Aust market'!J$45)</f>
        <v>0</v>
      </c>
    </row>
    <row r="81" spans="1:10" ht="16.5" customHeight="1" x14ac:dyDescent="0.25">
      <c r="A81" s="29"/>
      <c r="B81" s="2"/>
    </row>
    <row r="82" spans="1:10" ht="16.5" customHeight="1" x14ac:dyDescent="0.25">
      <c r="A82" s="30" t="s">
        <v>25</v>
      </c>
      <c r="B82" s="2"/>
      <c r="C82" s="35">
        <f t="shared" ref="C82:J82" si="7">C74+C80</f>
        <v>0</v>
      </c>
      <c r="D82" s="35">
        <f t="shared" si="7"/>
        <v>0</v>
      </c>
      <c r="E82" s="35">
        <f t="shared" si="7"/>
        <v>0</v>
      </c>
      <c r="F82" s="35">
        <f t="shared" si="7"/>
        <v>0</v>
      </c>
      <c r="G82" s="35">
        <f t="shared" si="7"/>
        <v>0</v>
      </c>
      <c r="H82" s="35">
        <f t="shared" si="7"/>
        <v>0</v>
      </c>
      <c r="I82" s="35">
        <f t="shared" si="7"/>
        <v>0</v>
      </c>
      <c r="J82" s="35">
        <f t="shared" si="7"/>
        <v>0</v>
      </c>
    </row>
    <row r="83" spans="1:10" ht="16.5" customHeight="1" x14ac:dyDescent="0.25">
      <c r="A83" s="31"/>
      <c r="B83" s="2"/>
    </row>
    <row r="84" spans="1:10" ht="16.5" customHeight="1" x14ac:dyDescent="0.25">
      <c r="A84" s="27" t="s">
        <v>26</v>
      </c>
      <c r="B84" s="2"/>
      <c r="C84" s="34">
        <f t="shared" ref="C84:J84" si="8">C68+C82</f>
        <v>0</v>
      </c>
      <c r="D84" s="34">
        <f t="shared" si="8"/>
        <v>0</v>
      </c>
      <c r="E84" s="34">
        <f t="shared" si="8"/>
        <v>0</v>
      </c>
      <c r="F84" s="34">
        <f t="shared" si="8"/>
        <v>0</v>
      </c>
      <c r="G84" s="34">
        <f t="shared" si="8"/>
        <v>0</v>
      </c>
      <c r="H84" s="34">
        <f t="shared" si="8"/>
        <v>0</v>
      </c>
      <c r="I84" s="34">
        <f t="shared" si="8"/>
        <v>0</v>
      </c>
      <c r="J84" s="34">
        <f t="shared" si="8"/>
        <v>0</v>
      </c>
    </row>
  </sheetData>
  <mergeCells count="10">
    <mergeCell ref="A50:J50"/>
    <mergeCell ref="C54:D54"/>
    <mergeCell ref="E54:F54"/>
    <mergeCell ref="G54:H54"/>
    <mergeCell ref="I54:J54"/>
    <mergeCell ref="A1:J1"/>
    <mergeCell ref="C15:D15"/>
    <mergeCell ref="E15:F15"/>
    <mergeCell ref="G15:H15"/>
    <mergeCell ref="I15:J15"/>
  </mergeCells>
  <phoneticPr fontId="0" type="noConversion"/>
  <pageMargins left="0.75" right="0.75" top="1" bottom="1" header="0.5" footer="0.5"/>
  <pageSetup paperSize="9" scale="84" orientation="portrait" r:id="rId1"/>
  <headerFooter alignWithMargins="0">
    <oddHeader>&amp;R&amp;"Arial,Bold"&amp;14Appendix A2</oddHeader>
  </headerFooter>
  <rowBreaks count="1" manualBreakCount="1">
    <brk id="48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2051" r:id="rId4">
          <objectPr defaultSize="0" autoPict="0" r:id="rId5">
            <anchor moveWithCells="1">
              <from>
                <xdr:col>0</xdr:col>
                <xdr:colOff>88900</xdr:colOff>
                <xdr:row>1</xdr:row>
                <xdr:rowOff>152400</xdr:rowOff>
              </from>
              <to>
                <xdr:col>9</xdr:col>
                <xdr:colOff>546100</xdr:colOff>
                <xdr:row>10</xdr:row>
                <xdr:rowOff>107950</xdr:rowOff>
              </to>
            </anchor>
          </objectPr>
        </oleObject>
      </mc:Choice>
      <mc:Fallback>
        <oleObject progId="Word.Document.8" shapeId="205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9FC1D-D2BA-4DA7-B294-76EB26037529}">
  <sheetPr>
    <pageSetUpPr fitToPage="1"/>
  </sheetPr>
  <dimension ref="A1:I38"/>
  <sheetViews>
    <sheetView showZeros="0" view="pageBreakPreview" zoomScaleNormal="100" workbookViewId="0">
      <selection activeCell="K7" sqref="K7"/>
    </sheetView>
  </sheetViews>
  <sheetFormatPr defaultColWidth="9.1796875" defaultRowHeight="12.5" x14ac:dyDescent="0.25"/>
  <cols>
    <col min="1" max="1" width="25.1796875" style="7" customWidth="1"/>
    <col min="2" max="9" width="8.54296875" style="7" customWidth="1"/>
    <col min="10" max="16384" width="9.1796875" style="7"/>
  </cols>
  <sheetData>
    <row r="1" spans="1:9" ht="23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11" spans="1:9" ht="20.25" customHeight="1" x14ac:dyDescent="0.25"/>
    <row r="12" spans="1:9" ht="16.5" customHeight="1" x14ac:dyDescent="0.25">
      <c r="B12" s="20"/>
      <c r="C12" s="7" t="s">
        <v>0</v>
      </c>
      <c r="E12" s="21"/>
      <c r="F12" s="7" t="s">
        <v>1</v>
      </c>
    </row>
    <row r="13" spans="1:9" ht="16.5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9" ht="8.25" customHeight="1" x14ac:dyDescent="0.25"/>
    <row r="15" spans="1:9" s="11" customFormat="1" ht="16.5" customHeight="1" x14ac:dyDescent="0.25">
      <c r="B15" s="55" t="s">
        <v>3</v>
      </c>
      <c r="C15" s="55"/>
      <c r="D15" s="55" t="s">
        <v>4</v>
      </c>
      <c r="E15" s="55"/>
      <c r="F15" s="55" t="s">
        <v>5</v>
      </c>
      <c r="G15" s="55"/>
      <c r="H15" s="55" t="s">
        <v>6</v>
      </c>
      <c r="I15" s="55"/>
    </row>
    <row r="16" spans="1:9" ht="16.5" customHeight="1" x14ac:dyDescent="0.25">
      <c r="A16" s="5"/>
      <c r="B16" s="33" t="s">
        <v>7</v>
      </c>
      <c r="C16" s="23" t="s">
        <v>8</v>
      </c>
      <c r="D16" s="33" t="s">
        <v>7</v>
      </c>
      <c r="E16" s="23" t="s">
        <v>8</v>
      </c>
      <c r="F16" s="33" t="s">
        <v>7</v>
      </c>
      <c r="G16" s="23" t="s">
        <v>8</v>
      </c>
      <c r="H16" s="33" t="s">
        <v>7</v>
      </c>
      <c r="I16" s="23" t="s">
        <v>8</v>
      </c>
    </row>
    <row r="17" spans="1:9" ht="16.5" customHeight="1" x14ac:dyDescent="0.25">
      <c r="A17" s="27" t="s">
        <v>31</v>
      </c>
    </row>
    <row r="18" spans="1:9" ht="16.5" customHeight="1" x14ac:dyDescent="0.25">
      <c r="A18" s="37" t="s">
        <v>34</v>
      </c>
      <c r="B18" s="21">
        <f>SUM(B19:B20)</f>
        <v>0</v>
      </c>
      <c r="C18" s="21">
        <f t="shared" ref="C18:H18" si="0">SUM(C19:C20)</f>
        <v>0</v>
      </c>
      <c r="D18" s="21">
        <f t="shared" si="0"/>
        <v>0</v>
      </c>
      <c r="E18" s="21">
        <f t="shared" si="0"/>
        <v>0</v>
      </c>
      <c r="F18" s="21">
        <f t="shared" si="0"/>
        <v>0</v>
      </c>
      <c r="G18" s="21">
        <f t="shared" si="0"/>
        <v>0</v>
      </c>
      <c r="H18" s="21">
        <f t="shared" si="0"/>
        <v>0</v>
      </c>
      <c r="I18" s="21">
        <f>SUM(I19:I20)</f>
        <v>0</v>
      </c>
    </row>
    <row r="19" spans="1:9" ht="16.5" customHeight="1" x14ac:dyDescent="0.25">
      <c r="A19" s="36" t="s">
        <v>35</v>
      </c>
      <c r="B19" s="20"/>
      <c r="C19" s="20"/>
      <c r="D19" s="20"/>
      <c r="E19" s="20"/>
      <c r="F19" s="20"/>
      <c r="G19" s="20"/>
      <c r="H19" s="20"/>
      <c r="I19" s="20"/>
    </row>
    <row r="20" spans="1:9" ht="16.5" customHeight="1" x14ac:dyDescent="0.25">
      <c r="A20" s="36" t="s">
        <v>36</v>
      </c>
      <c r="B20" s="20"/>
      <c r="C20" s="20"/>
      <c r="D20" s="20"/>
      <c r="E20" s="20"/>
      <c r="F20" s="20"/>
      <c r="G20" s="20"/>
      <c r="H20" s="20"/>
      <c r="I20" s="20"/>
    </row>
    <row r="21" spans="1:9" ht="16.5" customHeight="1" x14ac:dyDescent="0.25">
      <c r="A21" s="31"/>
    </row>
    <row r="22" spans="1:9" ht="16.5" customHeight="1" x14ac:dyDescent="0.25">
      <c r="A22" s="37" t="s">
        <v>37</v>
      </c>
      <c r="B22" s="21">
        <f>B23+B24</f>
        <v>0</v>
      </c>
      <c r="C22" s="21">
        <f t="shared" ref="C22:I22" si="1">C23+C24</f>
        <v>0</v>
      </c>
      <c r="D22" s="21">
        <f t="shared" si="1"/>
        <v>0</v>
      </c>
      <c r="E22" s="21">
        <f t="shared" si="1"/>
        <v>0</v>
      </c>
      <c r="F22" s="21">
        <f t="shared" si="1"/>
        <v>0</v>
      </c>
      <c r="G22" s="21">
        <f t="shared" si="1"/>
        <v>0</v>
      </c>
      <c r="H22" s="21">
        <f t="shared" si="1"/>
        <v>0</v>
      </c>
      <c r="I22" s="21">
        <f t="shared" si="1"/>
        <v>0</v>
      </c>
    </row>
    <row r="23" spans="1:9" ht="16.5" customHeight="1" x14ac:dyDescent="0.25">
      <c r="A23" s="36" t="s">
        <v>35</v>
      </c>
      <c r="B23" s="21">
        <f>SUM(B27,B31,B35)</f>
        <v>0</v>
      </c>
      <c r="C23" s="21">
        <f t="shared" ref="C23:I23" si="2">SUM(C27,C31,C35)</f>
        <v>0</v>
      </c>
      <c r="D23" s="21">
        <f t="shared" si="2"/>
        <v>0</v>
      </c>
      <c r="E23" s="21">
        <f t="shared" si="2"/>
        <v>0</v>
      </c>
      <c r="F23" s="21">
        <f t="shared" si="2"/>
        <v>0</v>
      </c>
      <c r="G23" s="21">
        <f t="shared" si="2"/>
        <v>0</v>
      </c>
      <c r="H23" s="21">
        <f t="shared" si="2"/>
        <v>0</v>
      </c>
      <c r="I23" s="21">
        <f t="shared" si="2"/>
        <v>0</v>
      </c>
    </row>
    <row r="24" spans="1:9" ht="16.5" customHeight="1" x14ac:dyDescent="0.25">
      <c r="A24" s="36" t="s">
        <v>36</v>
      </c>
      <c r="B24" s="21">
        <f>SUM(B28,B32,B36)</f>
        <v>0</v>
      </c>
      <c r="C24" s="21">
        <f t="shared" ref="C24:I24" si="3">SUM(C28,C32,C36)</f>
        <v>0</v>
      </c>
      <c r="D24" s="21">
        <f t="shared" si="3"/>
        <v>0</v>
      </c>
      <c r="E24" s="21">
        <f t="shared" si="3"/>
        <v>0</v>
      </c>
      <c r="F24" s="21">
        <f t="shared" si="3"/>
        <v>0</v>
      </c>
      <c r="G24" s="21">
        <f t="shared" si="3"/>
        <v>0</v>
      </c>
      <c r="H24" s="21">
        <f t="shared" si="3"/>
        <v>0</v>
      </c>
      <c r="I24" s="21">
        <f t="shared" si="3"/>
        <v>0</v>
      </c>
    </row>
    <row r="25" spans="1:9" ht="16.5" customHeight="1" x14ac:dyDescent="0.25">
      <c r="A25" s="36"/>
    </row>
    <row r="26" spans="1:9" ht="16.5" customHeight="1" x14ac:dyDescent="0.25">
      <c r="A26" s="36" t="s">
        <v>38</v>
      </c>
      <c r="B26" s="21">
        <f>SUM(B27:B28)</f>
        <v>0</v>
      </c>
      <c r="C26" s="21">
        <f t="shared" ref="C26:H26" si="4">SUM(C27:C28)</f>
        <v>0</v>
      </c>
      <c r="D26" s="21">
        <f t="shared" si="4"/>
        <v>0</v>
      </c>
      <c r="E26" s="21">
        <f t="shared" si="4"/>
        <v>0</v>
      </c>
      <c r="F26" s="21">
        <f t="shared" si="4"/>
        <v>0</v>
      </c>
      <c r="G26" s="21">
        <f t="shared" si="4"/>
        <v>0</v>
      </c>
      <c r="H26" s="21">
        <f t="shared" si="4"/>
        <v>0</v>
      </c>
      <c r="I26" s="21">
        <f>SUM(I27:I28)</f>
        <v>0</v>
      </c>
    </row>
    <row r="27" spans="1:9" ht="16.5" customHeight="1" x14ac:dyDescent="0.25">
      <c r="A27" s="36" t="s">
        <v>35</v>
      </c>
      <c r="B27" s="20"/>
      <c r="C27" s="20"/>
      <c r="D27" s="20"/>
      <c r="E27" s="20"/>
      <c r="F27" s="20"/>
      <c r="G27" s="20"/>
      <c r="H27" s="20"/>
      <c r="I27" s="20"/>
    </row>
    <row r="28" spans="1:9" ht="16.5" customHeight="1" x14ac:dyDescent="0.25">
      <c r="A28" s="36" t="s">
        <v>36</v>
      </c>
      <c r="B28" s="20"/>
      <c r="C28" s="20"/>
      <c r="D28" s="20"/>
      <c r="E28" s="20"/>
      <c r="F28" s="20"/>
      <c r="G28" s="20"/>
      <c r="H28" s="20"/>
      <c r="I28" s="20"/>
    </row>
    <row r="29" spans="1:9" ht="16.5" customHeight="1" x14ac:dyDescent="0.25">
      <c r="A29" s="36"/>
    </row>
    <row r="30" spans="1:9" ht="16.5" customHeight="1" x14ac:dyDescent="0.25">
      <c r="A30" s="36" t="s">
        <v>38</v>
      </c>
      <c r="B30" s="21">
        <f>SUM(B31:B32)</f>
        <v>0</v>
      </c>
      <c r="C30" s="21">
        <f t="shared" ref="C30:H30" si="5">SUM(C31:C32)</f>
        <v>0</v>
      </c>
      <c r="D30" s="21">
        <f t="shared" si="5"/>
        <v>0</v>
      </c>
      <c r="E30" s="21">
        <f t="shared" si="5"/>
        <v>0</v>
      </c>
      <c r="F30" s="21">
        <f t="shared" si="5"/>
        <v>0</v>
      </c>
      <c r="G30" s="21">
        <f t="shared" si="5"/>
        <v>0</v>
      </c>
      <c r="H30" s="21">
        <f t="shared" si="5"/>
        <v>0</v>
      </c>
      <c r="I30" s="21">
        <f>SUM(I31:I32)</f>
        <v>0</v>
      </c>
    </row>
    <row r="31" spans="1:9" ht="16.5" customHeight="1" x14ac:dyDescent="0.25">
      <c r="A31" s="36" t="s">
        <v>35</v>
      </c>
      <c r="B31" s="20"/>
      <c r="C31" s="20"/>
      <c r="D31" s="20"/>
      <c r="E31" s="20"/>
      <c r="F31" s="20"/>
      <c r="G31" s="20"/>
      <c r="H31" s="20"/>
      <c r="I31" s="20"/>
    </row>
    <row r="32" spans="1:9" ht="16.5" customHeight="1" x14ac:dyDescent="0.25">
      <c r="A32" s="36" t="s">
        <v>36</v>
      </c>
      <c r="B32" s="20"/>
      <c r="C32" s="20"/>
      <c r="D32" s="20"/>
      <c r="E32" s="20"/>
      <c r="F32" s="20"/>
      <c r="G32" s="20"/>
      <c r="H32" s="20"/>
      <c r="I32" s="20"/>
    </row>
    <row r="33" spans="1:9" ht="16.5" customHeight="1" x14ac:dyDescent="0.25">
      <c r="A33" s="36"/>
    </row>
    <row r="34" spans="1:9" ht="16.5" customHeight="1" x14ac:dyDescent="0.25">
      <c r="A34" s="36" t="s">
        <v>38</v>
      </c>
      <c r="B34" s="21">
        <f>SUM(B35:B36)</f>
        <v>0</v>
      </c>
      <c r="C34" s="21">
        <f t="shared" ref="C34:H34" si="6">SUM(C35:C36)</f>
        <v>0</v>
      </c>
      <c r="D34" s="21">
        <f t="shared" si="6"/>
        <v>0</v>
      </c>
      <c r="E34" s="21">
        <f t="shared" si="6"/>
        <v>0</v>
      </c>
      <c r="F34" s="21">
        <f t="shared" si="6"/>
        <v>0</v>
      </c>
      <c r="G34" s="21">
        <f t="shared" si="6"/>
        <v>0</v>
      </c>
      <c r="H34" s="21">
        <f t="shared" si="6"/>
        <v>0</v>
      </c>
      <c r="I34" s="21">
        <f>SUM(I35:I36)</f>
        <v>0</v>
      </c>
    </row>
    <row r="35" spans="1:9" ht="16.5" customHeight="1" x14ac:dyDescent="0.25">
      <c r="A35" s="36" t="s">
        <v>35</v>
      </c>
      <c r="B35" s="20"/>
      <c r="C35" s="20"/>
      <c r="D35" s="20"/>
      <c r="E35" s="20"/>
      <c r="F35" s="20"/>
      <c r="G35" s="20"/>
      <c r="H35" s="20"/>
      <c r="I35" s="20"/>
    </row>
    <row r="36" spans="1:9" ht="16.5" customHeight="1" x14ac:dyDescent="0.25">
      <c r="A36" s="36" t="s">
        <v>36</v>
      </c>
      <c r="B36" s="20"/>
      <c r="C36" s="20"/>
      <c r="D36" s="20"/>
      <c r="E36" s="20"/>
      <c r="F36" s="20"/>
      <c r="G36" s="20"/>
      <c r="H36" s="20"/>
      <c r="I36" s="20"/>
    </row>
    <row r="37" spans="1:9" ht="16.5" customHeight="1" x14ac:dyDescent="0.25">
      <c r="A37" s="31"/>
    </row>
    <row r="38" spans="1:9" ht="16.5" customHeight="1" x14ac:dyDescent="0.25">
      <c r="A38" s="36" t="s">
        <v>39</v>
      </c>
    </row>
  </sheetData>
  <mergeCells count="5">
    <mergeCell ref="A1:I1"/>
    <mergeCell ref="B15:C15"/>
    <mergeCell ref="D15:E15"/>
    <mergeCell ref="F15:G15"/>
    <mergeCell ref="H15:I15"/>
  </mergeCells>
  <phoneticPr fontId="0" type="noConversion"/>
  <pageMargins left="0.75" right="0.75" top="1" bottom="1" header="0.5" footer="0.5"/>
  <pageSetup paperSize="9" scale="85" orientation="portrait" r:id="rId1"/>
  <headerFooter alignWithMargins="0">
    <oddHeader>&amp;R&amp;"Arial,Bold"&amp;14Appendix A3</oddHeader>
  </headerFooter>
  <drawing r:id="rId2"/>
  <legacyDrawing r:id="rId3"/>
  <oleObjects>
    <mc:AlternateContent xmlns:mc="http://schemas.openxmlformats.org/markup-compatibility/2006">
      <mc:Choice Requires="x14">
        <oleObject progId="Word.Document.8" shapeId="3075" r:id="rId4">
          <objectPr defaultSize="0" autoPict="0" r:id="rId5">
            <anchor moveWithCells="1">
              <from>
                <xdr:col>0</xdr:col>
                <xdr:colOff>114300</xdr:colOff>
                <xdr:row>1</xdr:row>
                <xdr:rowOff>127000</xdr:rowOff>
              </from>
              <to>
                <xdr:col>9</xdr:col>
                <xdr:colOff>0</xdr:colOff>
                <xdr:row>10</xdr:row>
                <xdr:rowOff>114300</xdr:rowOff>
              </to>
            </anchor>
          </objectPr>
        </oleObject>
      </mc:Choice>
      <mc:Fallback>
        <oleObject progId="Word.Document.8" shapeId="307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02DA7-261A-4516-8A61-A0F3B86E4618}">
  <sheetPr>
    <pageSetUpPr fitToPage="1"/>
  </sheetPr>
  <dimension ref="A1:T31"/>
  <sheetViews>
    <sheetView workbookViewId="0">
      <selection activeCell="H3" sqref="H3"/>
    </sheetView>
  </sheetViews>
  <sheetFormatPr defaultColWidth="9.1796875" defaultRowHeight="12.5" x14ac:dyDescent="0.25"/>
  <cols>
    <col min="1" max="24" width="9.54296875" style="7" customWidth="1"/>
    <col min="25" max="16384" width="9.1796875" style="7"/>
  </cols>
  <sheetData>
    <row r="1" spans="1:20" ht="23" x14ac:dyDescent="0.25">
      <c r="A1" s="53" t="s">
        <v>40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3" spans="1:20" ht="14" x14ac:dyDescent="0.25">
      <c r="A3" s="19" t="s">
        <v>204</v>
      </c>
      <c r="B3" s="52"/>
      <c r="C3" s="52"/>
      <c r="D3" s="52"/>
      <c r="E3" s="52"/>
      <c r="F3" s="52"/>
      <c r="G3" s="52"/>
      <c r="H3" s="52"/>
    </row>
    <row r="5" spans="1:20" s="8" customFormat="1" ht="52" x14ac:dyDescent="0.25">
      <c r="A5" s="38" t="s">
        <v>41</v>
      </c>
      <c r="B5" s="38" t="s">
        <v>42</v>
      </c>
      <c r="C5" s="38" t="s">
        <v>43</v>
      </c>
      <c r="D5" s="38" t="s">
        <v>44</v>
      </c>
      <c r="E5" s="38" t="s">
        <v>45</v>
      </c>
      <c r="F5" s="38" t="s">
        <v>46</v>
      </c>
      <c r="G5" s="51" t="s">
        <v>47</v>
      </c>
      <c r="H5" s="51" t="s">
        <v>48</v>
      </c>
      <c r="I5" s="38" t="s">
        <v>49</v>
      </c>
      <c r="J5" s="38" t="s">
        <v>50</v>
      </c>
      <c r="K5" s="38" t="s">
        <v>51</v>
      </c>
      <c r="L5" s="38" t="s">
        <v>52</v>
      </c>
      <c r="M5" s="38" t="s">
        <v>53</v>
      </c>
      <c r="N5" s="38" t="s">
        <v>54</v>
      </c>
      <c r="O5" s="38" t="s">
        <v>55</v>
      </c>
      <c r="P5" s="38" t="s">
        <v>56</v>
      </c>
      <c r="Q5" s="38" t="s">
        <v>57</v>
      </c>
      <c r="R5" s="38" t="s">
        <v>58</v>
      </c>
      <c r="S5" s="38" t="s">
        <v>59</v>
      </c>
      <c r="T5" s="38" t="s">
        <v>60</v>
      </c>
    </row>
    <row r="7" spans="1:20" s="41" customFormat="1" ht="20.149999999999999" customHeight="1" x14ac:dyDescent="0.25">
      <c r="A7" s="39" t="s">
        <v>61</v>
      </c>
      <c r="B7" s="40"/>
    </row>
    <row r="8" spans="1:20" s="41" customFormat="1" ht="20.149999999999999" customHeight="1" x14ac:dyDescent="0.25">
      <c r="A8" s="42" t="s">
        <v>62</v>
      </c>
      <c r="B8" s="40" t="s">
        <v>63</v>
      </c>
    </row>
    <row r="9" spans="1:20" s="41" customFormat="1" ht="20.149999999999999" customHeight="1" x14ac:dyDescent="0.25">
      <c r="A9" s="42" t="s">
        <v>64</v>
      </c>
      <c r="B9" s="40" t="s">
        <v>65</v>
      </c>
    </row>
    <row r="10" spans="1:20" s="41" customFormat="1" ht="20.149999999999999" customHeight="1" x14ac:dyDescent="0.25">
      <c r="A10" s="42" t="s">
        <v>66</v>
      </c>
      <c r="B10" s="40" t="s">
        <v>67</v>
      </c>
    </row>
    <row r="11" spans="1:20" s="41" customFormat="1" ht="20.149999999999999" customHeight="1" x14ac:dyDescent="0.25">
      <c r="A11" s="42" t="s">
        <v>68</v>
      </c>
      <c r="B11" s="40" t="s">
        <v>69</v>
      </c>
    </row>
    <row r="12" spans="1:20" s="41" customFormat="1" ht="20.149999999999999" customHeight="1" x14ac:dyDescent="0.25">
      <c r="A12" s="42" t="s">
        <v>70</v>
      </c>
      <c r="B12" s="40" t="s">
        <v>71</v>
      </c>
    </row>
    <row r="13" spans="1:20" s="41" customFormat="1" ht="20.149999999999999" customHeight="1" x14ac:dyDescent="0.25">
      <c r="A13" s="42" t="s">
        <v>72</v>
      </c>
      <c r="B13" s="40" t="s">
        <v>73</v>
      </c>
    </row>
    <row r="14" spans="1:20" s="41" customFormat="1" ht="20.149999999999999" customHeight="1" x14ac:dyDescent="0.25">
      <c r="A14" s="42" t="s">
        <v>74</v>
      </c>
      <c r="B14" s="40" t="s">
        <v>75</v>
      </c>
    </row>
    <row r="15" spans="1:20" s="41" customFormat="1" ht="20.149999999999999" customHeight="1" x14ac:dyDescent="0.25">
      <c r="A15" s="42" t="s">
        <v>76</v>
      </c>
      <c r="B15" s="40" t="s">
        <v>77</v>
      </c>
    </row>
    <row r="16" spans="1:20" s="41" customFormat="1" ht="20.149999999999999" customHeight="1" x14ac:dyDescent="0.25">
      <c r="A16" s="42" t="s">
        <v>78</v>
      </c>
      <c r="B16" s="40" t="s">
        <v>79</v>
      </c>
    </row>
    <row r="17" spans="1:2" s="41" customFormat="1" ht="20.149999999999999" customHeight="1" x14ac:dyDescent="0.25">
      <c r="A17" s="42" t="s">
        <v>80</v>
      </c>
      <c r="B17" s="40" t="s">
        <v>81</v>
      </c>
    </row>
    <row r="18" spans="1:2" s="41" customFormat="1" ht="20.149999999999999" customHeight="1" x14ac:dyDescent="0.25">
      <c r="A18" s="42" t="s">
        <v>82</v>
      </c>
      <c r="B18" s="40" t="s">
        <v>83</v>
      </c>
    </row>
    <row r="19" spans="1:2" s="41" customFormat="1" ht="20.149999999999999" customHeight="1" x14ac:dyDescent="0.25">
      <c r="A19" s="42" t="s">
        <v>84</v>
      </c>
      <c r="B19" s="40" t="s">
        <v>85</v>
      </c>
    </row>
    <row r="20" spans="1:2" s="41" customFormat="1" ht="20.149999999999999" customHeight="1" x14ac:dyDescent="0.25">
      <c r="A20" s="42" t="s">
        <v>86</v>
      </c>
      <c r="B20" s="40" t="s">
        <v>87</v>
      </c>
    </row>
    <row r="21" spans="1:2" s="41" customFormat="1" ht="20.149999999999999" customHeight="1" x14ac:dyDescent="0.25">
      <c r="A21" s="42" t="s">
        <v>88</v>
      </c>
      <c r="B21" s="40" t="s">
        <v>89</v>
      </c>
    </row>
    <row r="22" spans="1:2" s="41" customFormat="1" ht="20.149999999999999" customHeight="1" x14ac:dyDescent="0.25">
      <c r="A22" s="42" t="s">
        <v>90</v>
      </c>
      <c r="B22" s="40" t="s">
        <v>91</v>
      </c>
    </row>
    <row r="23" spans="1:2" s="41" customFormat="1" ht="20.149999999999999" customHeight="1" x14ac:dyDescent="0.25">
      <c r="A23" s="42" t="s">
        <v>92</v>
      </c>
      <c r="B23" s="40" t="s">
        <v>93</v>
      </c>
    </row>
    <row r="24" spans="1:2" s="41" customFormat="1" ht="20.149999999999999" customHeight="1" x14ac:dyDescent="0.25">
      <c r="A24" s="42" t="s">
        <v>94</v>
      </c>
      <c r="B24" s="40" t="s">
        <v>95</v>
      </c>
    </row>
    <row r="25" spans="1:2" s="41" customFormat="1" ht="20.149999999999999" customHeight="1" x14ac:dyDescent="0.25">
      <c r="A25" s="42" t="s">
        <v>96</v>
      </c>
      <c r="B25" s="40" t="s">
        <v>97</v>
      </c>
    </row>
    <row r="26" spans="1:2" s="41" customFormat="1" ht="20.149999999999999" customHeight="1" x14ac:dyDescent="0.25">
      <c r="A26" s="42" t="s">
        <v>98</v>
      </c>
      <c r="B26" s="40" t="s">
        <v>99</v>
      </c>
    </row>
    <row r="27" spans="1:2" s="41" customFormat="1" ht="20.149999999999999" customHeight="1" x14ac:dyDescent="0.25">
      <c r="A27" s="42" t="s">
        <v>100</v>
      </c>
      <c r="B27" s="40" t="s">
        <v>101</v>
      </c>
    </row>
    <row r="28" spans="1:2" x14ac:dyDescent="0.25">
      <c r="A28" s="12"/>
    </row>
    <row r="29" spans="1:2" x14ac:dyDescent="0.25">
      <c r="A29" s="12"/>
    </row>
    <row r="30" spans="1:2" x14ac:dyDescent="0.25">
      <c r="A30" s="12"/>
    </row>
    <row r="31" spans="1:2" x14ac:dyDescent="0.25">
      <c r="A31" s="12"/>
    </row>
  </sheetData>
  <mergeCells count="1">
    <mergeCell ref="A1:T1"/>
  </mergeCells>
  <phoneticPr fontId="0" type="noConversion"/>
  <pageMargins left="0.75" right="0.75" top="1" bottom="1" header="0.5" footer="0.5"/>
  <pageSetup paperSize="9" scale="68" orientation="landscape" r:id="rId1"/>
  <headerFooter alignWithMargins="0">
    <oddHeader>&amp;R&amp;"Arial,Bold"&amp;14Appendix A4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D3742-07A1-48EE-B311-399F072D876B}">
  <sheetPr>
    <pageSetUpPr fitToPage="1"/>
  </sheetPr>
  <dimension ref="A1:I62"/>
  <sheetViews>
    <sheetView showZeros="0" zoomScaleNormal="100" workbookViewId="0">
      <selection activeCell="G3" sqref="G3"/>
    </sheetView>
  </sheetViews>
  <sheetFormatPr defaultColWidth="9.1796875" defaultRowHeight="12.5" x14ac:dyDescent="0.25"/>
  <cols>
    <col min="1" max="1" width="2.54296875" style="7" customWidth="1"/>
    <col min="2" max="2" width="38.453125" style="7" customWidth="1"/>
    <col min="3" max="3" width="4.54296875" style="11" customWidth="1"/>
    <col min="4" max="7" width="12.54296875" style="7" customWidth="1"/>
    <col min="8" max="16384" width="9.1796875" style="7"/>
  </cols>
  <sheetData>
    <row r="1" spans="1:9" ht="33" customHeight="1" x14ac:dyDescent="0.25">
      <c r="A1" s="53" t="s">
        <v>104</v>
      </c>
      <c r="B1" s="53"/>
      <c r="C1" s="53"/>
      <c r="D1" s="53"/>
      <c r="E1" s="53"/>
      <c r="F1" s="53"/>
      <c r="G1" s="53"/>
      <c r="I1" s="16"/>
    </row>
    <row r="2" spans="1:9" x14ac:dyDescent="0.25">
      <c r="A2" s="48"/>
    </row>
    <row r="3" spans="1:9" ht="14.5" x14ac:dyDescent="0.25">
      <c r="A3" s="48"/>
      <c r="B3" s="45" t="s">
        <v>103</v>
      </c>
      <c r="D3" s="11"/>
      <c r="E3" s="52" t="s">
        <v>205</v>
      </c>
      <c r="F3" s="52"/>
    </row>
    <row r="4" spans="1:9" ht="14.5" x14ac:dyDescent="0.25">
      <c r="A4" s="48"/>
      <c r="C4" s="43"/>
      <c r="D4" s="44" t="s">
        <v>3</v>
      </c>
      <c r="E4" s="44" t="s">
        <v>4</v>
      </c>
      <c r="F4" s="44" t="s">
        <v>5</v>
      </c>
      <c r="G4" s="44" t="s">
        <v>6</v>
      </c>
    </row>
    <row r="5" spans="1:9" ht="10" customHeight="1" x14ac:dyDescent="0.25">
      <c r="A5" s="48"/>
    </row>
    <row r="6" spans="1:9" x14ac:dyDescent="0.25">
      <c r="A6" s="48"/>
      <c r="D6" s="20"/>
      <c r="E6" s="7" t="s">
        <v>0</v>
      </c>
      <c r="F6" s="21"/>
      <c r="G6" s="7" t="s">
        <v>1</v>
      </c>
    </row>
    <row r="7" spans="1:9" ht="14" x14ac:dyDescent="0.25">
      <c r="A7" s="48"/>
      <c r="B7" s="46" t="s">
        <v>105</v>
      </c>
    </row>
    <row r="8" spans="1:9" ht="14" x14ac:dyDescent="0.25">
      <c r="A8" s="48" t="s">
        <v>106</v>
      </c>
      <c r="B8" s="27" t="s">
        <v>107</v>
      </c>
      <c r="C8" s="11" t="s">
        <v>102</v>
      </c>
      <c r="D8" s="20"/>
      <c r="E8" s="20"/>
      <c r="F8" s="20"/>
      <c r="G8" s="20"/>
    </row>
    <row r="9" spans="1:9" ht="10" customHeight="1" x14ac:dyDescent="0.25">
      <c r="A9" s="48"/>
      <c r="B9" s="31"/>
    </row>
    <row r="10" spans="1:9" ht="14" x14ac:dyDescent="0.25">
      <c r="A10" s="48" t="s">
        <v>108</v>
      </c>
      <c r="B10" s="27" t="s">
        <v>109</v>
      </c>
      <c r="C10" s="11" t="s">
        <v>110</v>
      </c>
      <c r="D10" s="21">
        <f>SUM(D11:D15)</f>
        <v>0</v>
      </c>
      <c r="E10" s="21">
        <f>SUM(E11:E15)</f>
        <v>0</v>
      </c>
      <c r="F10" s="21">
        <f>SUM(F11:F15)</f>
        <v>0</v>
      </c>
      <c r="G10" s="21">
        <f>SUM(G11:G15)</f>
        <v>0</v>
      </c>
    </row>
    <row r="11" spans="1:9" ht="14" x14ac:dyDescent="0.25">
      <c r="A11" s="48"/>
      <c r="B11" s="36" t="s">
        <v>111</v>
      </c>
      <c r="C11" s="11" t="s">
        <v>110</v>
      </c>
      <c r="D11" s="20"/>
      <c r="E11" s="20"/>
      <c r="F11" s="20"/>
      <c r="G11" s="20"/>
    </row>
    <row r="12" spans="1:9" ht="14" x14ac:dyDescent="0.25">
      <c r="A12" s="48"/>
      <c r="B12" s="36" t="s">
        <v>112</v>
      </c>
      <c r="C12" s="11" t="s">
        <v>110</v>
      </c>
      <c r="D12" s="20"/>
      <c r="E12" s="20"/>
      <c r="F12" s="20"/>
      <c r="G12" s="20"/>
    </row>
    <row r="13" spans="1:9" ht="14" x14ac:dyDescent="0.25">
      <c r="A13" s="48"/>
      <c r="B13" s="36" t="s">
        <v>113</v>
      </c>
      <c r="C13" s="11" t="s">
        <v>110</v>
      </c>
      <c r="D13" s="20"/>
      <c r="E13" s="20"/>
      <c r="F13" s="20"/>
      <c r="G13" s="20"/>
    </row>
    <row r="14" spans="1:9" ht="14" x14ac:dyDescent="0.25">
      <c r="A14" s="48"/>
      <c r="B14" s="36" t="s">
        <v>114</v>
      </c>
      <c r="C14" s="11" t="s">
        <v>110</v>
      </c>
      <c r="D14" s="20"/>
      <c r="E14" s="20"/>
      <c r="F14" s="20"/>
      <c r="G14" s="20"/>
    </row>
    <row r="15" spans="1:9" ht="17" x14ac:dyDescent="0.25">
      <c r="A15" s="48"/>
      <c r="B15" s="36" t="s">
        <v>115</v>
      </c>
      <c r="C15" s="11" t="s">
        <v>110</v>
      </c>
      <c r="D15" s="20"/>
      <c r="E15" s="20"/>
      <c r="F15" s="20"/>
      <c r="G15" s="20"/>
    </row>
    <row r="16" spans="1:9" ht="10" customHeight="1" x14ac:dyDescent="0.25">
      <c r="A16" s="48"/>
      <c r="B16" s="31"/>
    </row>
    <row r="17" spans="1:7" ht="14" x14ac:dyDescent="0.25">
      <c r="A17" s="48" t="s">
        <v>116</v>
      </c>
      <c r="B17" s="27" t="s">
        <v>117</v>
      </c>
      <c r="C17" s="11" t="s">
        <v>110</v>
      </c>
      <c r="D17" s="21">
        <f>SUM(D18:D21)</f>
        <v>0</v>
      </c>
      <c r="E17" s="21">
        <f>SUM(E18:E21)</f>
        <v>0</v>
      </c>
      <c r="F17" s="21">
        <f>SUM(F18:F21)</f>
        <v>0</v>
      </c>
      <c r="G17" s="21">
        <f>SUM(G18:G21)</f>
        <v>0</v>
      </c>
    </row>
    <row r="18" spans="1:7" ht="14" x14ac:dyDescent="0.25">
      <c r="A18" s="48"/>
      <c r="B18" s="36" t="s">
        <v>118</v>
      </c>
      <c r="C18" s="11" t="s">
        <v>110</v>
      </c>
      <c r="D18" s="20"/>
      <c r="E18" s="20"/>
      <c r="F18" s="20"/>
      <c r="G18" s="20"/>
    </row>
    <row r="19" spans="1:7" ht="14" x14ac:dyDescent="0.25">
      <c r="A19" s="48"/>
      <c r="B19" s="36" t="s">
        <v>119</v>
      </c>
      <c r="C19" s="11" t="s">
        <v>110</v>
      </c>
      <c r="D19" s="20"/>
      <c r="E19" s="20"/>
      <c r="F19" s="20"/>
      <c r="G19" s="20"/>
    </row>
    <row r="20" spans="1:7" ht="14" x14ac:dyDescent="0.25">
      <c r="A20" s="48"/>
      <c r="B20" s="36" t="s">
        <v>120</v>
      </c>
      <c r="C20" s="11" t="s">
        <v>110</v>
      </c>
      <c r="D20" s="20"/>
      <c r="E20" s="20"/>
      <c r="F20" s="20"/>
      <c r="G20" s="20"/>
    </row>
    <row r="21" spans="1:7" ht="17" x14ac:dyDescent="0.25">
      <c r="A21" s="48"/>
      <c r="B21" s="36" t="s">
        <v>121</v>
      </c>
      <c r="C21" s="11" t="s">
        <v>110</v>
      </c>
      <c r="D21" s="20"/>
      <c r="E21" s="20"/>
      <c r="F21" s="20"/>
      <c r="G21" s="20"/>
    </row>
    <row r="22" spans="1:7" ht="10" customHeight="1" x14ac:dyDescent="0.25">
      <c r="A22" s="48"/>
      <c r="B22" s="31"/>
    </row>
    <row r="23" spans="1:7" ht="14" x14ac:dyDescent="0.25">
      <c r="A23" s="48" t="s">
        <v>122</v>
      </c>
      <c r="B23" s="27" t="s">
        <v>123</v>
      </c>
      <c r="C23" s="11" t="s">
        <v>110</v>
      </c>
      <c r="D23" s="21">
        <f>D26+D29</f>
        <v>0</v>
      </c>
      <c r="E23" s="21">
        <f>E26+E29</f>
        <v>0</v>
      </c>
      <c r="F23" s="21">
        <f>F26+F29</f>
        <v>0</v>
      </c>
      <c r="G23" s="21">
        <f>G26+G29</f>
        <v>0</v>
      </c>
    </row>
    <row r="24" spans="1:7" ht="14" x14ac:dyDescent="0.25">
      <c r="A24" s="48"/>
      <c r="B24" s="36" t="s">
        <v>124</v>
      </c>
      <c r="C24" s="11" t="s">
        <v>110</v>
      </c>
      <c r="D24" s="20"/>
      <c r="E24" s="21">
        <f>D25</f>
        <v>0</v>
      </c>
      <c r="F24" s="21">
        <f>E25</f>
        <v>0</v>
      </c>
      <c r="G24" s="21">
        <f>F25</f>
        <v>0</v>
      </c>
    </row>
    <row r="25" spans="1:7" ht="14" x14ac:dyDescent="0.25">
      <c r="A25" s="48"/>
      <c r="B25" s="36" t="s">
        <v>125</v>
      </c>
      <c r="C25" s="11" t="s">
        <v>110</v>
      </c>
      <c r="D25" s="20"/>
      <c r="E25" s="20"/>
      <c r="F25" s="20"/>
      <c r="G25" s="20"/>
    </row>
    <row r="26" spans="1:7" ht="14" x14ac:dyDescent="0.25">
      <c r="A26" s="48"/>
      <c r="B26" s="36" t="s">
        <v>126</v>
      </c>
      <c r="C26" s="11" t="s">
        <v>110</v>
      </c>
      <c r="D26" s="21">
        <f>D24-D25</f>
        <v>0</v>
      </c>
      <c r="E26" s="21">
        <f>E24-E25</f>
        <v>0</v>
      </c>
      <c r="F26" s="21">
        <f>F24-F25</f>
        <v>0</v>
      </c>
      <c r="G26" s="21">
        <f>G24-G25</f>
        <v>0</v>
      </c>
    </row>
    <row r="27" spans="1:7" ht="14" x14ac:dyDescent="0.25">
      <c r="A27" s="48"/>
      <c r="B27" s="36" t="s">
        <v>127</v>
      </c>
      <c r="C27" s="11" t="s">
        <v>110</v>
      </c>
      <c r="D27" s="20"/>
      <c r="E27" s="21">
        <f>D28</f>
        <v>0</v>
      </c>
      <c r="F27" s="21">
        <f>E28</f>
        <v>0</v>
      </c>
      <c r="G27" s="21">
        <f>F28</f>
        <v>0</v>
      </c>
    </row>
    <row r="28" spans="1:7" ht="14" x14ac:dyDescent="0.25">
      <c r="A28" s="48"/>
      <c r="B28" s="36" t="s">
        <v>128</v>
      </c>
      <c r="C28" s="11" t="s">
        <v>110</v>
      </c>
      <c r="D28" s="20"/>
      <c r="E28" s="20"/>
      <c r="F28" s="20"/>
      <c r="G28" s="20"/>
    </row>
    <row r="29" spans="1:7" ht="14" x14ac:dyDescent="0.25">
      <c r="A29" s="48"/>
      <c r="B29" s="36" t="s">
        <v>129</v>
      </c>
      <c r="C29" s="11" t="s">
        <v>110</v>
      </c>
      <c r="D29" s="21">
        <f>D27-D28</f>
        <v>0</v>
      </c>
      <c r="E29" s="21">
        <f>E27-E28</f>
        <v>0</v>
      </c>
      <c r="F29" s="21">
        <f>F27-F28</f>
        <v>0</v>
      </c>
      <c r="G29" s="21">
        <f>G27-G28</f>
        <v>0</v>
      </c>
    </row>
    <row r="30" spans="1:7" ht="10" customHeight="1" x14ac:dyDescent="0.25">
      <c r="A30" s="48"/>
      <c r="B30" s="36"/>
    </row>
    <row r="31" spans="1:7" ht="14" x14ac:dyDescent="0.25">
      <c r="A31" s="48" t="s">
        <v>130</v>
      </c>
      <c r="B31" s="27" t="s">
        <v>131</v>
      </c>
      <c r="C31" s="11" t="s">
        <v>110</v>
      </c>
      <c r="D31" s="21">
        <f>D10+D17+D23</f>
        <v>0</v>
      </c>
      <c r="E31" s="21">
        <f>E10+E17+E23</f>
        <v>0</v>
      </c>
      <c r="F31" s="21">
        <f>F10+F17+F23</f>
        <v>0</v>
      </c>
      <c r="G31" s="21">
        <f>G10+G17+G23</f>
        <v>0</v>
      </c>
    </row>
    <row r="32" spans="1:7" ht="14" x14ac:dyDescent="0.25">
      <c r="A32" s="48"/>
      <c r="B32" s="31"/>
    </row>
    <row r="33" spans="1:7" ht="14" x14ac:dyDescent="0.25">
      <c r="A33" s="48" t="s">
        <v>132</v>
      </c>
      <c r="B33" s="27" t="s">
        <v>133</v>
      </c>
      <c r="C33" s="11" t="s">
        <v>110</v>
      </c>
      <c r="D33" s="21">
        <f>IF(D8=0,,D31/D8)</f>
        <v>0</v>
      </c>
      <c r="E33" s="21">
        <f>IF(E8=0,,E31/E8)</f>
        <v>0</v>
      </c>
      <c r="F33" s="21">
        <f>IF(F8=0,,F31/F8)</f>
        <v>0</v>
      </c>
      <c r="G33" s="21">
        <f>IF(G8=0,,G31/G8)</f>
        <v>0</v>
      </c>
    </row>
    <row r="34" spans="1:7" ht="10" customHeight="1" x14ac:dyDescent="0.25">
      <c r="A34" s="48"/>
      <c r="B34" s="31"/>
    </row>
    <row r="35" spans="1:7" ht="14" x14ac:dyDescent="0.25">
      <c r="A35" s="48"/>
      <c r="B35" s="46" t="s">
        <v>134</v>
      </c>
    </row>
    <row r="36" spans="1:7" ht="14" x14ac:dyDescent="0.25">
      <c r="A36" s="48" t="s">
        <v>135</v>
      </c>
      <c r="B36" s="27" t="s">
        <v>136</v>
      </c>
      <c r="C36" s="11" t="s">
        <v>102</v>
      </c>
      <c r="D36" s="20"/>
      <c r="E36" s="20"/>
      <c r="F36" s="20"/>
      <c r="G36" s="20"/>
    </row>
    <row r="37" spans="1:7" ht="10" customHeight="1" x14ac:dyDescent="0.25">
      <c r="A37" s="48"/>
      <c r="B37" s="31"/>
    </row>
    <row r="38" spans="1:7" ht="14" x14ac:dyDescent="0.25">
      <c r="A38" s="48" t="s">
        <v>137</v>
      </c>
      <c r="B38" s="27" t="s">
        <v>138</v>
      </c>
      <c r="C38" s="11" t="s">
        <v>110</v>
      </c>
      <c r="D38" s="21">
        <f>SUM(D39:D43)</f>
        <v>0</v>
      </c>
      <c r="E38" s="21">
        <f>SUM(E39:E43)</f>
        <v>0</v>
      </c>
      <c r="F38" s="21">
        <f>SUM(F39:F43)</f>
        <v>0</v>
      </c>
      <c r="G38" s="21">
        <f>SUM(G39:G43)</f>
        <v>0</v>
      </c>
    </row>
    <row r="39" spans="1:7" ht="14" x14ac:dyDescent="0.25">
      <c r="A39" s="48"/>
      <c r="B39" s="36" t="s">
        <v>139</v>
      </c>
      <c r="C39" s="11" t="s">
        <v>110</v>
      </c>
      <c r="D39" s="20"/>
      <c r="E39" s="20"/>
      <c r="F39" s="20"/>
      <c r="G39" s="20"/>
    </row>
    <row r="40" spans="1:7" ht="14" x14ac:dyDescent="0.25">
      <c r="A40" s="48"/>
      <c r="B40" s="36" t="s">
        <v>140</v>
      </c>
      <c r="C40" s="11" t="s">
        <v>110</v>
      </c>
      <c r="D40" s="20"/>
      <c r="E40" s="20"/>
      <c r="F40" s="20"/>
      <c r="G40" s="20"/>
    </row>
    <row r="41" spans="1:7" ht="14" x14ac:dyDescent="0.25">
      <c r="A41" s="48"/>
      <c r="B41" s="36" t="s">
        <v>141</v>
      </c>
      <c r="C41" s="11" t="s">
        <v>110</v>
      </c>
      <c r="D41" s="20"/>
      <c r="E41" s="20"/>
      <c r="F41" s="20"/>
      <c r="G41" s="20"/>
    </row>
    <row r="42" spans="1:7" ht="14" x14ac:dyDescent="0.25">
      <c r="A42" s="48"/>
      <c r="B42" s="36" t="s">
        <v>142</v>
      </c>
      <c r="C42" s="11" t="s">
        <v>110</v>
      </c>
      <c r="D42" s="20"/>
      <c r="E42" s="20"/>
      <c r="F42" s="20"/>
      <c r="G42" s="20"/>
    </row>
    <row r="43" spans="1:7" ht="17" x14ac:dyDescent="0.25">
      <c r="A43" s="48"/>
      <c r="B43" s="36" t="s">
        <v>143</v>
      </c>
      <c r="C43" s="11" t="s">
        <v>110</v>
      </c>
      <c r="D43" s="20"/>
      <c r="E43" s="20"/>
      <c r="F43" s="20"/>
      <c r="G43" s="20"/>
    </row>
    <row r="44" spans="1:7" ht="10" customHeight="1" x14ac:dyDescent="0.25">
      <c r="A44" s="48"/>
      <c r="B44" s="31"/>
    </row>
    <row r="45" spans="1:7" ht="14" x14ac:dyDescent="0.25">
      <c r="A45" s="48" t="s">
        <v>144</v>
      </c>
      <c r="B45" s="27" t="s">
        <v>145</v>
      </c>
      <c r="C45" s="11" t="s">
        <v>110</v>
      </c>
      <c r="D45" s="21">
        <f>IF(D36=0,,D38/D36)</f>
        <v>0</v>
      </c>
      <c r="E45" s="21">
        <f>IF(E36=0,,E38/E36)</f>
        <v>0</v>
      </c>
      <c r="F45" s="21">
        <f>IF(F36=0,,F38/F36)</f>
        <v>0</v>
      </c>
      <c r="G45" s="21">
        <f>IF(G36=0,,G38/G36)</f>
        <v>0</v>
      </c>
    </row>
    <row r="46" spans="1:7" ht="10" customHeight="1" x14ac:dyDescent="0.25">
      <c r="A46" s="48"/>
      <c r="B46" s="31"/>
    </row>
    <row r="47" spans="1:7" ht="14" x14ac:dyDescent="0.25">
      <c r="A47" s="48" t="s">
        <v>146</v>
      </c>
      <c r="B47" s="27" t="s">
        <v>147</v>
      </c>
      <c r="C47" s="11" t="s">
        <v>110</v>
      </c>
      <c r="D47" s="21">
        <f>D33+D45</f>
        <v>0</v>
      </c>
      <c r="E47" s="21">
        <f>E33+E45</f>
        <v>0</v>
      </c>
      <c r="F47" s="21">
        <f>F33+F45</f>
        <v>0</v>
      </c>
      <c r="G47" s="21">
        <f>G33+G45</f>
        <v>0</v>
      </c>
    </row>
    <row r="48" spans="1:7" ht="10" customHeight="1" x14ac:dyDescent="0.25">
      <c r="A48" s="48"/>
      <c r="B48" s="31"/>
    </row>
    <row r="49" spans="1:7" ht="14" x14ac:dyDescent="0.25">
      <c r="A49" s="48"/>
      <c r="B49" s="46" t="s">
        <v>148</v>
      </c>
    </row>
    <row r="50" spans="1:7" ht="14" x14ac:dyDescent="0.25">
      <c r="A50" s="48" t="s">
        <v>149</v>
      </c>
      <c r="B50" s="47" t="s">
        <v>150</v>
      </c>
      <c r="C50" s="11" t="s">
        <v>110</v>
      </c>
      <c r="D50" s="21">
        <f>D51-D52</f>
        <v>0</v>
      </c>
      <c r="E50" s="21">
        <f>E51-E52</f>
        <v>0</v>
      </c>
      <c r="F50" s="21">
        <f>F51-F52</f>
        <v>0</v>
      </c>
      <c r="G50" s="21">
        <f>G51-G52</f>
        <v>0</v>
      </c>
    </row>
    <row r="51" spans="1:7" ht="14" x14ac:dyDescent="0.25">
      <c r="A51" s="48"/>
      <c r="B51" s="36" t="s">
        <v>151</v>
      </c>
      <c r="C51" s="11" t="s">
        <v>110</v>
      </c>
      <c r="D51" s="20"/>
      <c r="E51" s="20"/>
      <c r="F51" s="20"/>
      <c r="G51" s="20"/>
    </row>
    <row r="52" spans="1:7" ht="14" x14ac:dyDescent="0.25">
      <c r="A52" s="48"/>
      <c r="B52" s="36" t="s">
        <v>152</v>
      </c>
      <c r="C52" s="11" t="s">
        <v>110</v>
      </c>
      <c r="D52" s="20"/>
      <c r="E52" s="20"/>
      <c r="F52" s="20"/>
      <c r="G52" s="20"/>
    </row>
    <row r="53" spans="1:7" ht="10" customHeight="1" x14ac:dyDescent="0.25">
      <c r="A53" s="48"/>
      <c r="B53" s="31"/>
    </row>
    <row r="54" spans="1:7" ht="14" x14ac:dyDescent="0.25">
      <c r="A54" s="48" t="s">
        <v>153</v>
      </c>
      <c r="B54" s="27" t="s">
        <v>154</v>
      </c>
      <c r="C54" s="11" t="s">
        <v>110</v>
      </c>
      <c r="D54" s="21">
        <f>IF(D36=0,,D50/D36)</f>
        <v>0</v>
      </c>
      <c r="E54" s="21">
        <f>IF(E36=0,,E50/E36)</f>
        <v>0</v>
      </c>
      <c r="F54" s="21">
        <f>IF(F36=0,,F50/F36)</f>
        <v>0</v>
      </c>
      <c r="G54" s="21">
        <f>IF(G36=0,,G50/G36)</f>
        <v>0</v>
      </c>
    </row>
    <row r="55" spans="1:7" ht="10" customHeight="1" x14ac:dyDescent="0.25">
      <c r="A55" s="48"/>
      <c r="B55" s="27"/>
    </row>
    <row r="56" spans="1:7" ht="14" x14ac:dyDescent="0.25">
      <c r="A56" s="48" t="s">
        <v>155</v>
      </c>
      <c r="B56" s="27" t="s">
        <v>156</v>
      </c>
      <c r="C56" s="11" t="s">
        <v>110</v>
      </c>
      <c r="D56" s="21">
        <f>D50-(D36*D33)-D38</f>
        <v>0</v>
      </c>
      <c r="E56" s="21">
        <f>E50-(E36*E33)-E38</f>
        <v>0</v>
      </c>
      <c r="F56" s="21">
        <f>F50-(F36*F33)-F38</f>
        <v>0</v>
      </c>
      <c r="G56" s="21">
        <f>G50-(G36*G33)-G38</f>
        <v>0</v>
      </c>
    </row>
    <row r="57" spans="1:7" ht="10" customHeight="1" x14ac:dyDescent="0.25">
      <c r="A57" s="48"/>
      <c r="B57" s="27"/>
    </row>
    <row r="58" spans="1:7" ht="14" x14ac:dyDescent="0.25">
      <c r="A58" s="48" t="s">
        <v>157</v>
      </c>
      <c r="B58" s="27" t="s">
        <v>158</v>
      </c>
      <c r="C58" s="11" t="s">
        <v>110</v>
      </c>
      <c r="D58" s="21">
        <f>IF(D36=0,,D56/D36)</f>
        <v>0</v>
      </c>
      <c r="E58" s="21">
        <f>IF(E36=0,,E56/E36)</f>
        <v>0</v>
      </c>
      <c r="F58" s="21">
        <f>IF(F36=0,,F56/F36)</f>
        <v>0</v>
      </c>
      <c r="G58" s="21">
        <f>IF(G36=0,,G56/G36)</f>
        <v>0</v>
      </c>
    </row>
    <row r="59" spans="1:7" ht="10" customHeight="1" x14ac:dyDescent="0.25">
      <c r="A59" s="48"/>
      <c r="B59" s="31"/>
    </row>
    <row r="60" spans="1:7" ht="14" x14ac:dyDescent="0.25">
      <c r="A60" s="48" t="s">
        <v>159</v>
      </c>
      <c r="B60" s="27" t="s">
        <v>160</v>
      </c>
      <c r="C60" s="11" t="s">
        <v>161</v>
      </c>
      <c r="D60" s="34">
        <f>IF(D54=0,,D58/D54)</f>
        <v>0</v>
      </c>
      <c r="E60" s="34">
        <f>IF(E54=0,,E58/E54)</f>
        <v>0</v>
      </c>
      <c r="F60" s="34">
        <f>IF(F54=0,,F58/F54)</f>
        <v>0</v>
      </c>
      <c r="G60" s="34">
        <f>IF(G54=0,,G58/G54)</f>
        <v>0</v>
      </c>
    </row>
    <row r="61" spans="1:7" x14ac:dyDescent="0.25">
      <c r="A61" s="49"/>
      <c r="B61" s="13"/>
      <c r="C61" s="14"/>
      <c r="D61" s="13"/>
      <c r="E61" s="13"/>
      <c r="F61" s="13"/>
      <c r="G61" s="13"/>
    </row>
    <row r="62" spans="1:7" x14ac:dyDescent="0.25">
      <c r="B62" s="15" t="s">
        <v>162</v>
      </c>
    </row>
  </sheetData>
  <mergeCells count="1">
    <mergeCell ref="A1:G1"/>
  </mergeCells>
  <phoneticPr fontId="0" type="noConversion"/>
  <pageMargins left="0.75" right="0.75" top="1" bottom="1" header="0.5" footer="0.5"/>
  <pageSetup paperSize="9" scale="77" orientation="portrait" r:id="rId1"/>
  <headerFooter alignWithMargins="0">
    <oddHeader>&amp;R&amp;"Arial,Bold"&amp;14Appendix A6.1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E0166-7365-4F9E-9223-B7D0F3FB2681}">
  <sheetPr>
    <pageSetUpPr fitToPage="1"/>
  </sheetPr>
  <dimension ref="A1:F74"/>
  <sheetViews>
    <sheetView showZeros="0" zoomScale="97" zoomScaleNormal="97" workbookViewId="0">
      <selection activeCell="I8" sqref="I8"/>
    </sheetView>
  </sheetViews>
  <sheetFormatPr defaultColWidth="9.1796875" defaultRowHeight="12.5" x14ac:dyDescent="0.25"/>
  <cols>
    <col min="1" max="1" width="34.54296875" style="7" customWidth="1"/>
    <col min="2" max="2" width="13.54296875" style="17" customWidth="1"/>
    <col min="3" max="6" width="10.54296875" style="7" customWidth="1"/>
    <col min="7" max="7" width="4.81640625" style="7" customWidth="1"/>
    <col min="8" max="16384" width="9.1796875" style="7"/>
  </cols>
  <sheetData>
    <row r="1" spans="1:6" ht="32.25" customHeight="1" x14ac:dyDescent="0.25">
      <c r="A1" s="53" t="s">
        <v>163</v>
      </c>
      <c r="B1" s="53"/>
      <c r="C1" s="53"/>
      <c r="D1" s="53"/>
      <c r="E1" s="53"/>
      <c r="F1" s="53"/>
    </row>
    <row r="2" spans="1:6" ht="14.5" x14ac:dyDescent="0.25">
      <c r="A2" s="5"/>
      <c r="C2" s="11"/>
      <c r="D2" s="52" t="s">
        <v>206</v>
      </c>
      <c r="E2" s="5"/>
    </row>
    <row r="3" spans="1:6" ht="14.5" x14ac:dyDescent="0.25">
      <c r="C3" s="44" t="s">
        <v>3</v>
      </c>
      <c r="D3" s="44" t="s">
        <v>4</v>
      </c>
      <c r="E3" s="44" t="s">
        <v>5</v>
      </c>
      <c r="F3" s="44" t="s">
        <v>6</v>
      </c>
    </row>
    <row r="4" spans="1:6" x14ac:dyDescent="0.25">
      <c r="C4" s="14"/>
      <c r="D4" s="11"/>
      <c r="E4" s="11"/>
      <c r="F4" s="11"/>
    </row>
    <row r="5" spans="1:6" x14ac:dyDescent="0.25">
      <c r="C5" s="20"/>
      <c r="D5" s="7" t="s">
        <v>0</v>
      </c>
      <c r="E5" s="21"/>
      <c r="F5" s="7" t="s">
        <v>1</v>
      </c>
    </row>
    <row r="7" spans="1:6" ht="13" x14ac:dyDescent="0.25">
      <c r="A7" s="5" t="s">
        <v>164</v>
      </c>
      <c r="B7" s="17" t="s">
        <v>110</v>
      </c>
      <c r="C7" s="21">
        <f>SUM(C8:C9)</f>
        <v>0</v>
      </c>
      <c r="D7" s="21">
        <f>SUM(D8:D9)</f>
        <v>0</v>
      </c>
      <c r="E7" s="21">
        <f>SUM(E8:E9)</f>
        <v>0</v>
      </c>
      <c r="F7" s="21">
        <f>SUM(F8:F9)</f>
        <v>0</v>
      </c>
    </row>
    <row r="8" spans="1:6" x14ac:dyDescent="0.25">
      <c r="A8" s="12" t="s">
        <v>165</v>
      </c>
      <c r="B8" s="17" t="s">
        <v>110</v>
      </c>
      <c r="C8" s="20"/>
      <c r="D8" s="20"/>
      <c r="E8" s="20"/>
      <c r="F8" s="20"/>
    </row>
    <row r="9" spans="1:6" x14ac:dyDescent="0.25">
      <c r="A9" s="12" t="s">
        <v>166</v>
      </c>
      <c r="B9" s="17" t="s">
        <v>110</v>
      </c>
      <c r="C9" s="20"/>
      <c r="D9" s="20"/>
      <c r="E9" s="20"/>
      <c r="F9" s="20"/>
    </row>
    <row r="10" spans="1:6" ht="5.15" customHeight="1" x14ac:dyDescent="0.25"/>
    <row r="11" spans="1:6" ht="13" x14ac:dyDescent="0.25">
      <c r="A11" s="5" t="s">
        <v>167</v>
      </c>
      <c r="B11" s="17" t="s">
        <v>110</v>
      </c>
      <c r="C11" s="21">
        <f>SUM(C12:C13)</f>
        <v>0</v>
      </c>
      <c r="D11" s="21">
        <f>SUM(D12:D13)</f>
        <v>0</v>
      </c>
      <c r="E11" s="21">
        <f>SUM(E12:E13)</f>
        <v>0</v>
      </c>
      <c r="F11" s="21">
        <f>SUM(F12:F13)</f>
        <v>0</v>
      </c>
    </row>
    <row r="12" spans="1:6" x14ac:dyDescent="0.25">
      <c r="A12" s="12" t="s">
        <v>165</v>
      </c>
      <c r="B12" s="17" t="s">
        <v>110</v>
      </c>
      <c r="C12" s="20"/>
      <c r="D12" s="20"/>
      <c r="E12" s="20"/>
      <c r="F12" s="20"/>
    </row>
    <row r="13" spans="1:6" x14ac:dyDescent="0.25">
      <c r="A13" s="12" t="s">
        <v>166</v>
      </c>
      <c r="B13" s="17" t="s">
        <v>110</v>
      </c>
      <c r="C13" s="20"/>
      <c r="D13" s="20"/>
      <c r="E13" s="20"/>
      <c r="F13" s="20"/>
    </row>
    <row r="14" spans="1:6" ht="5.15" customHeight="1" x14ac:dyDescent="0.25">
      <c r="A14" s="12"/>
    </row>
    <row r="15" spans="1:6" ht="13" x14ac:dyDescent="0.25">
      <c r="A15" s="18" t="s">
        <v>168</v>
      </c>
      <c r="B15" s="17" t="s">
        <v>110</v>
      </c>
      <c r="C15" s="21">
        <f>SUM(C16:C17)</f>
        <v>0</v>
      </c>
      <c r="D15" s="21">
        <f>SUM(D16:D17)</f>
        <v>0</v>
      </c>
      <c r="E15" s="21">
        <f>SUM(E16:E17)</f>
        <v>0</v>
      </c>
      <c r="F15" s="21">
        <f>SUM(F16:F17)</f>
        <v>0</v>
      </c>
    </row>
    <row r="16" spans="1:6" x14ac:dyDescent="0.25">
      <c r="A16" s="12" t="s">
        <v>169</v>
      </c>
      <c r="B16" s="17" t="s">
        <v>110</v>
      </c>
      <c r="C16" s="20"/>
      <c r="D16" s="20"/>
      <c r="E16" s="20"/>
      <c r="F16" s="20"/>
    </row>
    <row r="17" spans="1:6" x14ac:dyDescent="0.25">
      <c r="A17" s="12" t="s">
        <v>166</v>
      </c>
      <c r="B17" s="17" t="s">
        <v>110</v>
      </c>
      <c r="C17" s="20"/>
      <c r="D17" s="20"/>
      <c r="E17" s="20"/>
      <c r="F17" s="20"/>
    </row>
    <row r="18" spans="1:6" ht="5.15" customHeight="1" x14ac:dyDescent="0.25">
      <c r="A18" s="12"/>
    </row>
    <row r="19" spans="1:6" ht="13" x14ac:dyDescent="0.25">
      <c r="A19" s="18" t="s">
        <v>170</v>
      </c>
      <c r="B19" s="17" t="s">
        <v>110</v>
      </c>
      <c r="C19" s="21">
        <f>SUM(C20:C21)</f>
        <v>0</v>
      </c>
      <c r="D19" s="21">
        <f>SUM(D20:D21)</f>
        <v>0</v>
      </c>
      <c r="E19" s="21">
        <f>SUM(E20:E21)</f>
        <v>0</v>
      </c>
      <c r="F19" s="21">
        <f>SUM(F20:F21)</f>
        <v>0</v>
      </c>
    </row>
    <row r="20" spans="1:6" x14ac:dyDescent="0.25">
      <c r="A20" s="12" t="s">
        <v>169</v>
      </c>
      <c r="B20" s="17" t="s">
        <v>110</v>
      </c>
      <c r="C20" s="20"/>
      <c r="D20" s="20"/>
      <c r="E20" s="20"/>
      <c r="F20" s="20"/>
    </row>
    <row r="21" spans="1:6" x14ac:dyDescent="0.25">
      <c r="A21" s="12" t="s">
        <v>166</v>
      </c>
      <c r="B21" s="17" t="s">
        <v>110</v>
      </c>
      <c r="C21" s="20"/>
      <c r="D21" s="20"/>
      <c r="E21" s="20"/>
      <c r="F21" s="20"/>
    </row>
    <row r="22" spans="1:6" ht="5.15" customHeight="1" x14ac:dyDescent="0.25"/>
    <row r="23" spans="1:6" ht="13" x14ac:dyDescent="0.25">
      <c r="A23" s="5" t="s">
        <v>171</v>
      </c>
      <c r="B23" s="17" t="s">
        <v>161</v>
      </c>
      <c r="C23" s="50"/>
      <c r="D23" s="50"/>
      <c r="E23" s="50"/>
      <c r="F23" s="50"/>
    </row>
    <row r="24" spans="1:6" x14ac:dyDescent="0.25">
      <c r="A24" s="12" t="s">
        <v>169</v>
      </c>
      <c r="B24" s="17" t="s">
        <v>161</v>
      </c>
      <c r="C24" s="20"/>
      <c r="D24" s="20"/>
      <c r="E24" s="20"/>
      <c r="F24" s="20"/>
    </row>
    <row r="25" spans="1:6" x14ac:dyDescent="0.25">
      <c r="A25" s="12" t="s">
        <v>166</v>
      </c>
      <c r="B25" s="17" t="s">
        <v>161</v>
      </c>
      <c r="C25" s="20"/>
      <c r="D25" s="20"/>
      <c r="E25" s="20"/>
      <c r="F25" s="20"/>
    </row>
    <row r="26" spans="1:6" ht="5.15" customHeight="1" x14ac:dyDescent="0.25"/>
    <row r="27" spans="1:6" ht="14.5" x14ac:dyDescent="0.25">
      <c r="A27" s="5" t="s">
        <v>172</v>
      </c>
      <c r="B27" s="17" t="s">
        <v>102</v>
      </c>
      <c r="C27" s="21">
        <f>SUM(C28:C29)</f>
        <v>0</v>
      </c>
      <c r="D27" s="21">
        <f>SUM(D28:D29)</f>
        <v>0</v>
      </c>
      <c r="E27" s="21">
        <f>SUM(E28:E29)</f>
        <v>0</v>
      </c>
      <c r="F27" s="21">
        <f>SUM(F28:F29)</f>
        <v>0</v>
      </c>
    </row>
    <row r="28" spans="1:6" x14ac:dyDescent="0.25">
      <c r="A28" s="12" t="s">
        <v>169</v>
      </c>
      <c r="B28" s="17" t="s">
        <v>102</v>
      </c>
      <c r="C28" s="20"/>
      <c r="D28" s="20"/>
      <c r="E28" s="20"/>
      <c r="F28" s="20"/>
    </row>
    <row r="29" spans="1:6" x14ac:dyDescent="0.25">
      <c r="A29" s="12" t="s">
        <v>166</v>
      </c>
      <c r="B29" s="17" t="s">
        <v>102</v>
      </c>
      <c r="C29" s="20"/>
      <c r="D29" s="20"/>
      <c r="E29" s="20"/>
      <c r="F29" s="20"/>
    </row>
    <row r="30" spans="1:6" ht="5.15" customHeight="1" x14ac:dyDescent="0.25"/>
    <row r="31" spans="1:6" ht="13" x14ac:dyDescent="0.25">
      <c r="A31" s="18" t="s">
        <v>173</v>
      </c>
    </row>
    <row r="32" spans="1:6" x14ac:dyDescent="0.25">
      <c r="A32" s="12" t="s">
        <v>174</v>
      </c>
      <c r="B32" s="17" t="s">
        <v>102</v>
      </c>
      <c r="C32" s="20"/>
      <c r="D32" s="20"/>
      <c r="E32" s="20"/>
      <c r="F32" s="20"/>
    </row>
    <row r="33" spans="1:6" x14ac:dyDescent="0.25">
      <c r="A33" s="12" t="s">
        <v>175</v>
      </c>
      <c r="B33" s="17" t="s">
        <v>102</v>
      </c>
      <c r="C33" s="20"/>
      <c r="D33" s="20"/>
      <c r="E33" s="20"/>
      <c r="F33" s="20"/>
    </row>
    <row r="34" spans="1:6" x14ac:dyDescent="0.25">
      <c r="A34" s="12" t="s">
        <v>169</v>
      </c>
      <c r="B34" s="17" t="s">
        <v>161</v>
      </c>
      <c r="C34" s="34">
        <f>IF(C28=0,,C31/C28)</f>
        <v>0</v>
      </c>
      <c r="D34" s="34">
        <f>IF(D28=0,,D31/D28)</f>
        <v>0</v>
      </c>
      <c r="E34" s="34">
        <f>IF(E28=0,,E31/E28)</f>
        <v>0</v>
      </c>
      <c r="F34" s="34">
        <f>IF(F28=0,,F31/F28)</f>
        <v>0</v>
      </c>
    </row>
    <row r="35" spans="1:6" x14ac:dyDescent="0.25">
      <c r="A35" s="12" t="s">
        <v>176</v>
      </c>
      <c r="B35" s="17" t="s">
        <v>161</v>
      </c>
      <c r="C35" s="34">
        <f>IF(C29=0,,C33/C29)</f>
        <v>0</v>
      </c>
      <c r="D35" s="34">
        <f>IF(D29=0,,D33/D29)</f>
        <v>0</v>
      </c>
      <c r="E35" s="34">
        <f>IF(E29=0,,E33/E29)</f>
        <v>0</v>
      </c>
      <c r="F35" s="34">
        <f>IF(F29=0,,F33/F29)</f>
        <v>0</v>
      </c>
    </row>
    <row r="36" spans="1:6" ht="5.15" customHeight="1" x14ac:dyDescent="0.25">
      <c r="A36" s="12"/>
    </row>
    <row r="37" spans="1:6" ht="13" x14ac:dyDescent="0.25">
      <c r="A37" s="5" t="s">
        <v>177</v>
      </c>
      <c r="C37" s="21">
        <f>SUM(C38:C39)</f>
        <v>0</v>
      </c>
      <c r="D37" s="21">
        <f>SUM(D38:D39)</f>
        <v>0</v>
      </c>
      <c r="E37" s="21">
        <f>SUM(E38:E39)</f>
        <v>0</v>
      </c>
      <c r="F37" s="21">
        <f>SUM(F38:F39)</f>
        <v>0</v>
      </c>
    </row>
    <row r="38" spans="1:6" x14ac:dyDescent="0.25">
      <c r="A38" s="12" t="s">
        <v>169</v>
      </c>
      <c r="B38" s="17" t="s">
        <v>178</v>
      </c>
      <c r="C38" s="20"/>
      <c r="D38" s="20"/>
      <c r="E38" s="20"/>
      <c r="F38" s="20"/>
    </row>
    <row r="39" spans="1:6" x14ac:dyDescent="0.25">
      <c r="A39" s="12" t="s">
        <v>166</v>
      </c>
      <c r="B39" s="17" t="s">
        <v>178</v>
      </c>
      <c r="C39" s="20"/>
      <c r="D39" s="20"/>
      <c r="E39" s="20"/>
      <c r="F39" s="20"/>
    </row>
    <row r="40" spans="1:6" x14ac:dyDescent="0.25">
      <c r="C40" s="21">
        <f>SUM(C41:C42)</f>
        <v>0</v>
      </c>
      <c r="D40" s="21">
        <f>SUM(D41:D42)</f>
        <v>0</v>
      </c>
      <c r="E40" s="21">
        <f>SUM(E41:E42)</f>
        <v>0</v>
      </c>
      <c r="F40" s="21">
        <f>SUM(F41:F42)</f>
        <v>0</v>
      </c>
    </row>
    <row r="41" spans="1:6" x14ac:dyDescent="0.25">
      <c r="A41" s="12" t="s">
        <v>169</v>
      </c>
      <c r="B41" s="17" t="s">
        <v>179</v>
      </c>
      <c r="C41" s="20"/>
      <c r="D41" s="20"/>
      <c r="E41" s="20"/>
      <c r="F41" s="20"/>
    </row>
    <row r="42" spans="1:6" x14ac:dyDescent="0.25">
      <c r="A42" s="12" t="s">
        <v>166</v>
      </c>
      <c r="B42" s="17" t="s">
        <v>179</v>
      </c>
      <c r="C42" s="20"/>
      <c r="D42" s="20"/>
      <c r="E42" s="20"/>
      <c r="F42" s="20"/>
    </row>
    <row r="43" spans="1:6" ht="5.15" customHeight="1" x14ac:dyDescent="0.25"/>
    <row r="44" spans="1:6" ht="15" x14ac:dyDescent="0.25">
      <c r="A44" s="5" t="s">
        <v>180</v>
      </c>
      <c r="C44" s="20"/>
      <c r="D44" s="20"/>
      <c r="E44" s="20"/>
      <c r="F44" s="20"/>
    </row>
    <row r="45" spans="1:6" x14ac:dyDescent="0.25">
      <c r="A45" s="12" t="s">
        <v>169</v>
      </c>
      <c r="C45" s="20"/>
      <c r="D45" s="20"/>
      <c r="E45" s="20"/>
      <c r="F45" s="20"/>
    </row>
    <row r="46" spans="1:6" x14ac:dyDescent="0.25">
      <c r="A46" s="12" t="s">
        <v>166</v>
      </c>
      <c r="C46" s="20"/>
      <c r="D46" s="20"/>
      <c r="E46" s="20"/>
      <c r="F46" s="20"/>
    </row>
    <row r="47" spans="1:6" ht="5.15" customHeight="1" x14ac:dyDescent="0.25">
      <c r="A47" s="12"/>
    </row>
    <row r="48" spans="1:6" ht="13" x14ac:dyDescent="0.25">
      <c r="A48" s="5" t="s">
        <v>181</v>
      </c>
    </row>
    <row r="49" spans="1:6" x14ac:dyDescent="0.25">
      <c r="A49" s="12" t="s">
        <v>182</v>
      </c>
      <c r="B49" s="17" t="s">
        <v>102</v>
      </c>
      <c r="C49" s="20"/>
      <c r="D49" s="20"/>
      <c r="E49" s="20"/>
      <c r="F49" s="20"/>
    </row>
    <row r="50" spans="1:6" x14ac:dyDescent="0.25">
      <c r="A50" s="12" t="s">
        <v>183</v>
      </c>
      <c r="B50" s="17" t="s">
        <v>102</v>
      </c>
      <c r="C50" s="20"/>
      <c r="D50" s="20"/>
      <c r="E50" s="20"/>
      <c r="F50" s="20"/>
    </row>
    <row r="51" spans="1:6" x14ac:dyDescent="0.25">
      <c r="A51" s="12" t="s">
        <v>184</v>
      </c>
      <c r="B51" s="17" t="s">
        <v>102</v>
      </c>
      <c r="C51" s="20"/>
      <c r="D51" s="20"/>
      <c r="E51" s="20"/>
      <c r="F51" s="20"/>
    </row>
    <row r="52" spans="1:6" x14ac:dyDescent="0.25">
      <c r="A52" s="12" t="s">
        <v>185</v>
      </c>
      <c r="B52" s="17" t="s">
        <v>102</v>
      </c>
      <c r="C52" s="20"/>
      <c r="D52" s="20"/>
      <c r="E52" s="20"/>
      <c r="F52" s="20"/>
    </row>
    <row r="53" spans="1:6" x14ac:dyDescent="0.25">
      <c r="A53" s="12" t="s">
        <v>186</v>
      </c>
      <c r="B53" s="17" t="s">
        <v>102</v>
      </c>
      <c r="C53" s="20"/>
      <c r="D53" s="20"/>
      <c r="E53" s="20"/>
      <c r="F53" s="20"/>
    </row>
    <row r="54" spans="1:6" x14ac:dyDescent="0.25">
      <c r="A54" s="12" t="s">
        <v>187</v>
      </c>
      <c r="B54" s="17" t="s">
        <v>102</v>
      </c>
      <c r="C54" s="20"/>
      <c r="D54" s="20"/>
      <c r="E54" s="20"/>
      <c r="F54" s="20"/>
    </row>
    <row r="55" spans="1:6" x14ac:dyDescent="0.25">
      <c r="A55" s="12" t="s">
        <v>188</v>
      </c>
      <c r="B55" s="17" t="s">
        <v>102</v>
      </c>
      <c r="C55" s="21">
        <f>C48+C50-C51-C52-C53-C54</f>
        <v>0</v>
      </c>
      <c r="D55" s="21">
        <f>D48+D50-D51-D52-D53-D54</f>
        <v>0</v>
      </c>
      <c r="E55" s="21">
        <f>E48+E50-E51-E52-E53-E54</f>
        <v>0</v>
      </c>
      <c r="F55" s="21">
        <f>F48+F50-F51-F52-F53-F54</f>
        <v>0</v>
      </c>
    </row>
    <row r="56" spans="1:6" ht="5.15" customHeight="1" x14ac:dyDescent="0.25">
      <c r="A56" s="12"/>
    </row>
    <row r="57" spans="1:6" ht="13" x14ac:dyDescent="0.25">
      <c r="A57" s="18" t="s">
        <v>189</v>
      </c>
    </row>
    <row r="58" spans="1:6" x14ac:dyDescent="0.25">
      <c r="A58" s="12" t="s">
        <v>190</v>
      </c>
      <c r="B58" s="17" t="s">
        <v>110</v>
      </c>
      <c r="C58" s="20"/>
      <c r="D58" s="20"/>
      <c r="E58" s="20"/>
      <c r="F58" s="20"/>
    </row>
    <row r="59" spans="1:6" x14ac:dyDescent="0.25">
      <c r="A59" s="12" t="s">
        <v>191</v>
      </c>
      <c r="C59" s="21">
        <f>IF(C58=0,,C20/C58)</f>
        <v>0</v>
      </c>
      <c r="D59" s="21">
        <f>IF(D58=0,,D20/D58)</f>
        <v>0</v>
      </c>
      <c r="E59" s="21">
        <f>IF(E58=0,,E20/E58)</f>
        <v>0</v>
      </c>
      <c r="F59" s="21">
        <f>IF(F58=0,,F20/F58)</f>
        <v>0</v>
      </c>
    </row>
    <row r="60" spans="1:6" x14ac:dyDescent="0.25">
      <c r="A60" s="12" t="s">
        <v>192</v>
      </c>
      <c r="C60" s="21">
        <f>IF(C49+C55=0,,C20/(C49+C55)/2)</f>
        <v>0</v>
      </c>
      <c r="D60" s="21">
        <f>IF(D49+D55=0,,D20/(D49+D55)/2)</f>
        <v>0</v>
      </c>
      <c r="E60" s="21">
        <f>IF(E49+E55=0,,E20/(E49+E55)/2)</f>
        <v>0</v>
      </c>
      <c r="F60" s="21">
        <f>IF(F49+F55=0,,F20/(F49+F55)/2)</f>
        <v>0</v>
      </c>
    </row>
    <row r="61" spans="1:6" ht="5.15" customHeight="1" x14ac:dyDescent="0.25">
      <c r="A61" s="12"/>
    </row>
    <row r="62" spans="1:6" ht="12.75" customHeight="1" x14ac:dyDescent="0.25">
      <c r="A62" s="5" t="s">
        <v>193</v>
      </c>
      <c r="B62" s="17" t="s">
        <v>110</v>
      </c>
      <c r="C62" s="21">
        <f>SUM(C63:C64)</f>
        <v>0</v>
      </c>
      <c r="D62" s="21">
        <f>SUM(D63:D64)</f>
        <v>0</v>
      </c>
      <c r="E62" s="21">
        <f>SUM(E63:E64)</f>
        <v>0</v>
      </c>
      <c r="F62" s="21">
        <f>SUM(F63:F64)</f>
        <v>0</v>
      </c>
    </row>
    <row r="63" spans="1:6" x14ac:dyDescent="0.25">
      <c r="A63" s="12" t="s">
        <v>194</v>
      </c>
      <c r="B63" s="17" t="s">
        <v>110</v>
      </c>
      <c r="C63" s="20"/>
      <c r="D63" s="20"/>
      <c r="E63" s="20"/>
      <c r="F63" s="20"/>
    </row>
    <row r="64" spans="1:6" x14ac:dyDescent="0.25">
      <c r="A64" s="12" t="s">
        <v>195</v>
      </c>
      <c r="B64" s="17" t="s">
        <v>110</v>
      </c>
      <c r="C64" s="20"/>
      <c r="D64" s="20"/>
      <c r="E64" s="20"/>
      <c r="F64" s="20"/>
    </row>
    <row r="65" spans="1:6" x14ac:dyDescent="0.25">
      <c r="A65" s="12" t="s">
        <v>196</v>
      </c>
      <c r="B65" s="17" t="s">
        <v>110</v>
      </c>
      <c r="C65" s="21">
        <f t="shared" ref="C65:F66" si="0">IF(C38=0,,C63/C38)</f>
        <v>0</v>
      </c>
      <c r="D65" s="21">
        <f t="shared" si="0"/>
        <v>0</v>
      </c>
      <c r="E65" s="21">
        <f t="shared" si="0"/>
        <v>0</v>
      </c>
      <c r="F65" s="21">
        <f t="shared" si="0"/>
        <v>0</v>
      </c>
    </row>
    <row r="66" spans="1:6" x14ac:dyDescent="0.25">
      <c r="A66" s="12" t="s">
        <v>197</v>
      </c>
      <c r="B66" s="17" t="s">
        <v>110</v>
      </c>
      <c r="C66" s="21">
        <f t="shared" si="0"/>
        <v>0</v>
      </c>
      <c r="D66" s="21">
        <f t="shared" si="0"/>
        <v>0</v>
      </c>
      <c r="E66" s="21">
        <f t="shared" si="0"/>
        <v>0</v>
      </c>
      <c r="F66" s="21">
        <f t="shared" si="0"/>
        <v>0</v>
      </c>
    </row>
    <row r="67" spans="1:6" x14ac:dyDescent="0.25">
      <c r="A67" s="12" t="s">
        <v>198</v>
      </c>
      <c r="B67" s="17" t="s">
        <v>110</v>
      </c>
      <c r="C67" s="21">
        <f>IF(C37=0,,C62/C37)</f>
        <v>0</v>
      </c>
      <c r="D67" s="21">
        <f>IF(D37=0,,D62/D37)</f>
        <v>0</v>
      </c>
      <c r="E67" s="21">
        <f>IF(E37=0,,E62/E37)</f>
        <v>0</v>
      </c>
      <c r="F67" s="21">
        <f>IF(F37=0,,F62/F37)</f>
        <v>0</v>
      </c>
    </row>
    <row r="69" spans="1:6" ht="13" x14ac:dyDescent="0.25">
      <c r="A69" s="5" t="s">
        <v>27</v>
      </c>
    </row>
    <row r="70" spans="1:6" x14ac:dyDescent="0.25">
      <c r="A70" s="7" t="s">
        <v>199</v>
      </c>
    </row>
    <row r="71" spans="1:6" x14ac:dyDescent="0.25">
      <c r="A71" s="7" t="s">
        <v>200</v>
      </c>
    </row>
    <row r="72" spans="1:6" x14ac:dyDescent="0.25">
      <c r="A72" s="7" t="s">
        <v>201</v>
      </c>
    </row>
    <row r="73" spans="1:6" x14ac:dyDescent="0.25">
      <c r="A73" s="7" t="s">
        <v>202</v>
      </c>
    </row>
    <row r="74" spans="1:6" x14ac:dyDescent="0.25">
      <c r="A74" s="7" t="s">
        <v>203</v>
      </c>
    </row>
  </sheetData>
  <mergeCells count="1">
    <mergeCell ref="A1:F1"/>
  </mergeCells>
  <phoneticPr fontId="0" type="noConversion"/>
  <pageMargins left="0.74803149606299213" right="0.74803149606299213" top="0.98425196850393704" bottom="0.78740157480314965" header="0.51181102362204722" footer="0.51181102362204722"/>
  <pageSetup paperSize="9" scale="83" orientation="portrait" cellComments="asDisplayed" r:id="rId1"/>
  <headerFooter alignWithMargins="0">
    <oddHeader>&amp;R&amp;"Arial,Bold"&amp;14Appendix A7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E48E1-2E20-4F59-AFB0-296360099346}">
  <sheetPr>
    <pageSetUpPr fitToPage="1"/>
  </sheetPr>
  <dimension ref="I3:N17"/>
  <sheetViews>
    <sheetView topLeftCell="A4" workbookViewId="0">
      <selection activeCell="M45" sqref="M45"/>
    </sheetView>
  </sheetViews>
  <sheetFormatPr defaultColWidth="9.1796875" defaultRowHeight="12.5" x14ac:dyDescent="0.25"/>
  <cols>
    <col min="1" max="16384" width="9.1796875" style="7"/>
  </cols>
  <sheetData>
    <row r="3" spans="9:9" ht="13" x14ac:dyDescent="0.25">
      <c r="I3" s="16"/>
    </row>
    <row r="17" spans="14:14" ht="15.5" x14ac:dyDescent="0.25">
      <c r="N17" s="9"/>
    </row>
  </sheetData>
  <phoneticPr fontId="0" type="noConversion"/>
  <pageMargins left="0.75" right="0.75" top="1" bottom="1" header="0.5" footer="0.5"/>
  <pageSetup paperSize="9" scale="80" orientation="portrait" r:id="rId1"/>
  <headerFooter alignWithMargins="0">
    <oddHeader>&amp;R&amp;"Arial,Bold"&amp;14Appendix A8</oddHeader>
  </headerFooter>
  <drawing r:id="rId2"/>
  <legacyDrawing r:id="rId3"/>
  <oleObjects>
    <mc:AlternateContent xmlns:mc="http://schemas.openxmlformats.org/markup-compatibility/2006">
      <mc:Choice Requires="x14">
        <oleObject progId="Word.Document.8" shapeId="8193" r:id="rId4">
          <objectPr defaultSize="0" r:id="rId5">
            <anchor moveWithCells="1">
              <from>
                <xdr:col>1</xdr:col>
                <xdr:colOff>31750</xdr:colOff>
                <xdr:row>5</xdr:row>
                <xdr:rowOff>0</xdr:rowOff>
              </from>
              <to>
                <xdr:col>11</xdr:col>
                <xdr:colOff>527050</xdr:colOff>
                <xdr:row>35</xdr:row>
                <xdr:rowOff>31750</xdr:rowOff>
              </to>
            </anchor>
          </objectPr>
        </oleObject>
      </mc:Choice>
      <mc:Fallback>
        <oleObject progId="Word.Document.8" shapeId="8193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>
  <LongProp xmlns="" name="TaxCatchAll"><![CDATA[41;#Applications|5ecf4bde-e578-40db-8d0b-1c50c4991d57;#33;#Application|a06b1ed6-a4f8-414f-b46f-9291c0f959f2;#3;#UNCLASSIFIED|6106d03b-a1a0-4e30-9d91-d5e9fb4314f9;#1801;#2018|224abc7b-6f7e-4064-b773-6750976429b5;#554;#Application|7832eac2-60d0-4372-8670-64831ff8cb95]]></LongProp>
</LongProperties>
</file>

<file path=customXml/itemProps1.xml><?xml version="1.0" encoding="utf-8"?>
<ds:datastoreItem xmlns:ds="http://schemas.openxmlformats.org/officeDocument/2006/customXml" ds:itemID="{DE50E9D7-20F9-4EF0-9FF4-C622D8ABE21B}">
  <ds:schemaRefs>
    <ds:schemaRef ds:uri="http://schemas.microsoft.com/office/2006/metadata/longProperties"/>
    <ds:schemaRef ds:uri=""/>
  </ds:schemaRefs>
</ds:datastoreItem>
</file>

<file path=docMetadata/LabelInfo.xml><?xml version="1.0" encoding="utf-8"?>
<clbl:labelList xmlns:clbl="http://schemas.microsoft.com/office/2020/mipLabelMetadata">
  <clbl:label id="{ce1483ae-17d1-40b0-9515-e03b22939689}" enabled="1" method="Standard" siteId="{8f73f427-32e5-4a3b-8d42-b369b956a96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A2 Aust market</vt:lpstr>
      <vt:lpstr>A3 Turnover</vt:lpstr>
      <vt:lpstr>A4 Aust sales</vt:lpstr>
      <vt:lpstr>A6.1 CTMS domestic</vt:lpstr>
      <vt:lpstr>A7 Other factors</vt:lpstr>
      <vt:lpstr>A8 Representation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2026-06-12T07:51:13Z</dcterms:created>
  <dcterms:modified xsi:type="dcterms:W3CDTF">2026-06-12T07:51:24Z</dcterms:modified>
  <cp:category/>
  <cp:contentStatus/>
</cp:coreProperties>
</file>